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ownloads/"/>
    </mc:Choice>
  </mc:AlternateContent>
  <xr:revisionPtr revIDLastSave="0" documentId="13_ncr:1_{A82903AF-7EDA-3446-9B22-A4EA878607A4}" xr6:coauthVersionLast="47" xr6:coauthVersionMax="47" xr10:uidLastSave="{00000000-0000-0000-0000-000000000000}"/>
  <bookViews>
    <workbookView xWindow="0" yWindow="680" windowWidth="23260" windowHeight="13900" xr2:uid="{C728F7D1-FBE1-4494-9E99-C70AF6E1CE87}"/>
  </bookViews>
  <sheets>
    <sheet name="Лист1" sheetId="1" r:id="rId1"/>
  </sheets>
  <definedNames>
    <definedName name="_xlnm._FilterDatabase" localSheetId="0" hidden="1">Лист1!$B$11:$G$111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85" i="1" l="1"/>
  <c r="F84" i="1"/>
  <c r="F83" i="1"/>
  <c r="F73" i="1"/>
  <c r="F72" i="1"/>
  <c r="F71" i="1"/>
  <c r="F70" i="1"/>
  <c r="F69" i="1"/>
  <c r="F68" i="1"/>
  <c r="F58" i="1"/>
  <c r="F57" i="1"/>
  <c r="F55" i="1"/>
  <c r="F54" i="1"/>
  <c r="F46" i="1"/>
  <c r="F47" i="1"/>
  <c r="F48" i="1"/>
  <c r="F49" i="1"/>
  <c r="F50" i="1"/>
  <c r="F51" i="1"/>
  <c r="F52" i="1"/>
  <c r="F45" i="1"/>
  <c r="F30" i="1"/>
  <c r="F29" i="1"/>
  <c r="F28" i="1"/>
  <c r="F26" i="1"/>
  <c r="F25" i="1"/>
  <c r="F24" i="1"/>
  <c r="F23" i="1"/>
  <c r="F20" i="1"/>
  <c r="F14" i="1"/>
  <c r="F15" i="1"/>
  <c r="F16" i="1"/>
  <c r="F17" i="1"/>
  <c r="G38" i="1"/>
  <c r="G111" i="1"/>
  <c r="G110" i="1"/>
  <c r="G109" i="1"/>
  <c r="G39" i="1"/>
  <c r="G105" i="1" l="1"/>
</calcChain>
</file>

<file path=xl/sharedStrings.xml><?xml version="1.0" encoding="utf-8"?>
<sst xmlns="http://schemas.openxmlformats.org/spreadsheetml/2006/main" count="242" uniqueCount="145">
  <si>
    <t xml:space="preserve">Рисунок </t>
  </si>
  <si>
    <t xml:space="preserve">Наименование </t>
  </si>
  <si>
    <t>Ед. изм</t>
  </si>
  <si>
    <t xml:space="preserve">Параментры </t>
  </si>
  <si>
    <t xml:space="preserve">Анкерные клиновые зажимы </t>
  </si>
  <si>
    <t>Шт</t>
  </si>
  <si>
    <t>25-35 мм2, 10 кН</t>
  </si>
  <si>
    <t>35-70 мм2, 15кН</t>
  </si>
  <si>
    <t>2х16-4х25 мм2, 3,5кН</t>
  </si>
  <si>
    <t>2х16-4х35 мм2, 8кН</t>
  </si>
  <si>
    <t xml:space="preserve">Герметичные ответвительные прокалывающие зажимы </t>
  </si>
  <si>
    <t>16-95/1,5-16 мм2</t>
  </si>
  <si>
    <t>16-95/6-35 мм2</t>
  </si>
  <si>
    <t>16-150/4-50 мм2</t>
  </si>
  <si>
    <t>25-150/25-150 мм2</t>
  </si>
  <si>
    <t>Ответвительные зажимы N для ответвления от ВЛН</t>
  </si>
  <si>
    <t>Ответвительные зажимы влагозащищенные с раздельной затяжкой болтов магистрали и ответвления</t>
  </si>
  <si>
    <t>35-95/4-54 мм2</t>
  </si>
  <si>
    <t>35-95/2х4-54 мм2</t>
  </si>
  <si>
    <t xml:space="preserve">Кронштейны анкерные,подвесные </t>
  </si>
  <si>
    <t xml:space="preserve"> 4 кН</t>
  </si>
  <si>
    <t>4 кН</t>
  </si>
  <si>
    <t>3,5 кН</t>
  </si>
  <si>
    <t>Крюк СF 16</t>
  </si>
  <si>
    <t>18 кН</t>
  </si>
  <si>
    <t>Крюк универсальный CSS 16</t>
  </si>
  <si>
    <t>Крюк монтажный BS 16/240</t>
  </si>
  <si>
    <t>16 кН</t>
  </si>
  <si>
    <t>Крюк монтажный BS 16/320</t>
  </si>
  <si>
    <t>Крюк монтажный BS 20/240</t>
  </si>
  <si>
    <t>24 кН</t>
  </si>
  <si>
    <t>Крюк монтажный BS 20/320</t>
  </si>
  <si>
    <t>Крюк монтажный BS 20/350</t>
  </si>
  <si>
    <t>15 кН</t>
  </si>
  <si>
    <t>20 кН</t>
  </si>
  <si>
    <t>12 кН</t>
  </si>
  <si>
    <t xml:space="preserve">Поддерживающие зажимы </t>
  </si>
  <si>
    <t xml:space="preserve">25-120 мм2 12 кН </t>
  </si>
  <si>
    <t>16-120 мм2 12кН</t>
  </si>
  <si>
    <t xml:space="preserve">Комплект промежуточной подвески </t>
  </si>
  <si>
    <t>Комплект промежуточной подвески ES 1500  СКАТ</t>
  </si>
  <si>
    <t>Комплект промежуточной подвески ES 1500.1  СКАТ</t>
  </si>
  <si>
    <t xml:space="preserve">Адаптер для наложение защитного заземления </t>
  </si>
  <si>
    <t>16-150 мм2</t>
  </si>
  <si>
    <t xml:space="preserve">Ограничители перенапряжения </t>
  </si>
  <si>
    <t>16-150мм2</t>
  </si>
  <si>
    <t xml:space="preserve">Вспомогательная арматура (монтажные изделия для крепления арматуры) </t>
  </si>
  <si>
    <t>Лента,скрепа,бугель</t>
  </si>
  <si>
    <t>L=50м</t>
  </si>
  <si>
    <t>Уп</t>
  </si>
  <si>
    <t xml:space="preserve">Фасадные крепления </t>
  </si>
  <si>
    <t xml:space="preserve">Фиксатор дистанционный </t>
  </si>
  <si>
    <t xml:space="preserve">Хомуты стяжные </t>
  </si>
  <si>
    <t xml:space="preserve">Колпачки изолирующие </t>
  </si>
  <si>
    <t xml:space="preserve">Соединительные зажимы и наконечники для СИП </t>
  </si>
  <si>
    <t>АРМАТУРА ДЛЯ СИП 3 и проводов АС</t>
  </si>
  <si>
    <t>Спиральная вязка</t>
  </si>
  <si>
    <t>шт</t>
  </si>
  <si>
    <t>35-50</t>
  </si>
  <si>
    <t>70-95</t>
  </si>
  <si>
    <t>120-150</t>
  </si>
  <si>
    <t>Базовая цена с НДС 22%, руб,за шт.</t>
  </si>
  <si>
    <t>Цена за ед. без НДС</t>
  </si>
  <si>
    <t>Анкерно-клиновой зажим РА 1000</t>
  </si>
  <si>
    <t>Анкерно-клиновой зажим РА 2000</t>
  </si>
  <si>
    <t>70-120 мм2, 20кН</t>
  </si>
  <si>
    <t>Анкерный зажим абонентский РА 2/25</t>
  </si>
  <si>
    <t>2х16-2х25 мм2, 2,0 кН</t>
  </si>
  <si>
    <t xml:space="preserve">Анкерный зажим абонентский РА 4/25 </t>
  </si>
  <si>
    <t xml:space="preserve">Анкерный зажим абонентский РА 4/35 </t>
  </si>
  <si>
    <t>Анкерный зажим с крюком PAK 25</t>
  </si>
  <si>
    <t>2х16-4х25 мм 2,5 кН</t>
  </si>
  <si>
    <t xml:space="preserve">Анкерный зажим PAG 216/35 </t>
  </si>
  <si>
    <t xml:space="preserve">Анкерный зажим PAG 416/35 </t>
  </si>
  <si>
    <t>Ответвительный прокалывающий зажим Р 6</t>
  </si>
  <si>
    <t>Ответвительный прокалывающий зажим Р 645</t>
  </si>
  <si>
    <t>Ответвительный прокалывающий зажим Р 70</t>
  </si>
  <si>
    <t>Ответвительный прокалывающий зажим N 630</t>
  </si>
  <si>
    <t>Ответвительный прокалывающий зажим N 640</t>
  </si>
  <si>
    <t>Ответвительный прокалывающий зажим N 70</t>
  </si>
  <si>
    <t>Ответвительный прокалывающий зажим Р 71</t>
  </si>
  <si>
    <t>Ответвительный прокалывающий зажим Р 72</t>
  </si>
  <si>
    <t>Анкерный кронштейн абонентский СА 16</t>
  </si>
  <si>
    <t xml:space="preserve">Анкерный кронштейн CAS 2000.2 </t>
  </si>
  <si>
    <t>Анкерный кронштейн CAS 1500</t>
  </si>
  <si>
    <t>Анкерный кронштейн CAS 1500.1</t>
  </si>
  <si>
    <t>Анкерный кронштейн CAS 1500.2</t>
  </si>
  <si>
    <t>Анкерный кронштейн CAS 2000</t>
  </si>
  <si>
    <t>Анкерный кронштейн CAS 2000.1</t>
  </si>
  <si>
    <t>Поддерживающий кронштейн CS 1500</t>
  </si>
  <si>
    <t>Поддерживающий кронштейн CS 1500.1</t>
  </si>
  <si>
    <t>Поддерживающий зажим PS 1500</t>
  </si>
  <si>
    <t>Поддерживающий зажим PS 1500.1</t>
  </si>
  <si>
    <t xml:space="preserve"> 25-120 мм2 12 кН</t>
  </si>
  <si>
    <t xml:space="preserve"> 16-120 мм2 12 кН</t>
  </si>
  <si>
    <t>Адаптер для заземлений и закоротки РС 481</t>
  </si>
  <si>
    <t>Зажим-адаптер для заземлений и закоротки РС 481 с Р645</t>
  </si>
  <si>
    <t>Ограничитель перенапряжения нелинейный OPN 1 (280В)</t>
  </si>
  <si>
    <t>Ограничитель перенапряжения нелинейный OPN 2 (500В)</t>
  </si>
  <si>
    <t>Ограничитель перенапряжения нелинейный OPN 3 (600В)</t>
  </si>
  <si>
    <t>Монтажная   лента F 207.1 (AISI 201)</t>
  </si>
  <si>
    <t>Бугель NB 20.1 20 мм (AISI 304) 100 шт/уп</t>
  </si>
  <si>
    <t>Бугель NB 20.2 20 мм (AISI 201) 100 шт/уп</t>
  </si>
  <si>
    <t>Скрепа NC 20.1  (AISI 304)   100 шт/уп</t>
  </si>
  <si>
    <t>Фасадное крепление SF 60</t>
  </si>
  <si>
    <t>Фасадное крепление SFW 60</t>
  </si>
  <si>
    <t>Дистанционный фиксатор BIC 130</t>
  </si>
  <si>
    <t>Дистанционный фиксатор BIC 130.1</t>
  </si>
  <si>
    <t>Дистанционный фиксатор BIC 15.50</t>
  </si>
  <si>
    <t>Дистанционный фиксатор  BIC 50.90</t>
  </si>
  <si>
    <t xml:space="preserve">Кабельный ремешок Е 778 СКАТ 100 шт/уп
</t>
  </si>
  <si>
    <t xml:space="preserve">Кабельный ремешок Е 360 СКАТ 100 шт/уп
</t>
  </si>
  <si>
    <t xml:space="preserve">Кабельный ремешок Е 260 СКАТ 100 шт/уп
</t>
  </si>
  <si>
    <t>Соединительный зажим MJPT 25мм2</t>
  </si>
  <si>
    <t xml:space="preserve">Соединительный зажим MJPT 35мм2 </t>
  </si>
  <si>
    <t>Соединительный зажим MJPT 50мм2</t>
  </si>
  <si>
    <t>Соединительный зажим MJPT 70мм2</t>
  </si>
  <si>
    <t>Соединительный зажим MJPT 95мм2</t>
  </si>
  <si>
    <t>Соединительный зажим MJPT N 25мм2</t>
  </si>
  <si>
    <t>Соединительный зажим MJPT N 35мм2</t>
  </si>
  <si>
    <t>Соединительный зажим MJPT N 50мм2</t>
  </si>
  <si>
    <t>Соединительный зажим MJPT N 54,6мм2</t>
  </si>
  <si>
    <t>Соединительный зажим MJPT N 70мм2</t>
  </si>
  <si>
    <t>Соединительный зажим MJPT N 95мм2</t>
  </si>
  <si>
    <t>Кабельный наконечник  CPTA R 16 мм2</t>
  </si>
  <si>
    <t xml:space="preserve">Кабельный наконечник CPTA R 25  мм2 </t>
  </si>
  <si>
    <t>Кабельный наконечник  CPTA R 35мм2</t>
  </si>
  <si>
    <t xml:space="preserve">Кабельный наконечник  CPTA R 50 мм2
</t>
  </si>
  <si>
    <t>Кабельный наконечник CPTA R 70 мм2 СКАТ</t>
  </si>
  <si>
    <t xml:space="preserve">Спиральная вязка СВ 35 (35-50)
</t>
  </si>
  <si>
    <t>Спиральная вязка СВ 70 (70-95)</t>
  </si>
  <si>
    <t>Спиральная вязка СВ 120 (120-150)</t>
  </si>
  <si>
    <t>Анкерно-клиновой зажим РА 1500</t>
  </si>
  <si>
    <t>2х16-2х35 мм2, 5 кН</t>
  </si>
  <si>
    <t>4х16-4х35 мм2, 7 кН</t>
  </si>
  <si>
    <t xml:space="preserve">
Ответвительный прокалывающий зажим Р 635</t>
  </si>
  <si>
    <t>Анкерный кронштейн абонентский СА 16.1</t>
  </si>
  <si>
    <t>Кронштейн анкерный СА 16 П СКАТ
Анкерный кронштейн   абонентский СА 16 П</t>
  </si>
  <si>
    <t>Защитный колпачок СЕ 4-54,6 СКАТ  100 шт/уп</t>
  </si>
  <si>
    <t>Защитный колпачок СЕ 16-150 СКАТ  100 шт/уп</t>
  </si>
  <si>
    <t>Скрепа NC 20.2  (AISI 201)   100 шт/уп</t>
  </si>
  <si>
    <t>Монтажная   лента F 207 (AISI 304)</t>
  </si>
  <si>
    <t>Цена за ед. без НДС*</t>
  </si>
  <si>
    <t>Цена за ед. с НДС 22%*</t>
  </si>
  <si>
    <t>*Стоимость в прайсе — ориентировочная, точную цену можно уточнить у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</si>
</sst>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0" fontId="0" fillId="0" borderId="0" xfId="0" applyAlignment="1">
      <alignment wrapText="1"/>
    </xf>
    <xf numFmtId="0" fontId="0" fillId="0" borderId="8" xfId="0" applyBorder="1"/>
    <xf numFmtId="165" fontId="0" fillId="0" borderId="0" xfId="0" applyNumberFormat="1"/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/>
    <xf numFmtId="0" fontId="14" fillId="0" borderId="9" xfId="0" applyFont="1" applyFill="1" applyBorder="1" applyAlignment="1"/>
    <xf numFmtId="164" fontId="1" fillId="0" borderId="4" xfId="1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/>
    <xf numFmtId="0" fontId="14" fillId="0" borderId="3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" fillId="0" borderId="4" xfId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0" fillId="0" borderId="1" xfId="0" applyFill="1" applyBorder="1" applyAlignment="1"/>
    <xf numFmtId="0" fontId="1" fillId="0" borderId="4" xfId="0" applyFont="1" applyFill="1" applyBorder="1" applyAlignment="1"/>
    <xf numFmtId="0" fontId="4" fillId="0" borderId="3" xfId="0" applyFont="1" applyFill="1" applyBorder="1" applyAlignment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4" fillId="0" borderId="5" xfId="0" applyFont="1" applyFill="1" applyBorder="1" applyAlignment="1"/>
    <xf numFmtId="0" fontId="1" fillId="0" borderId="1" xfId="0" applyFont="1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12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6" fillId="0" borderId="0" xfId="0" applyFont="1" applyAlignment="1">
      <alignment horizontal="left"/>
    </xf>
  </cellXfs>
  <cellStyles count="4">
    <cellStyle name="Обычный" xfId="0" builtinId="0"/>
    <cellStyle name="Обычный 2" xfId="2" xr:uid="{A88CAEDB-C3D9-4308-BB18-A454670DFF11}"/>
    <cellStyle name="Обычный 3" xfId="3" xr:uid="{3FA77AAD-4100-4C7B-8D3A-48847F788B13}"/>
    <cellStyle name="Обычный_Лист1" xfId="1" xr:uid="{CCFA9F72-CF59-4CDE-A784-B02E3FECE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png"/><Relationship Id="rId40" Type="http://schemas.openxmlformats.org/officeDocument/2006/relationships/image" Target="../media/image42.jpeg"/><Relationship Id="rId45" Type="http://schemas.openxmlformats.org/officeDocument/2006/relationships/image" Target="../media/image47.pn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5" Type="http://schemas.openxmlformats.org/officeDocument/2006/relationships/image" Target="../media/image7.jpeg"/><Relationship Id="rId61" Type="http://schemas.openxmlformats.org/officeDocument/2006/relationships/image" Target="../media/image63.pn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png"/><Relationship Id="rId43" Type="http://schemas.openxmlformats.org/officeDocument/2006/relationships/image" Target="../media/image45.jpeg"/><Relationship Id="rId48" Type="http://schemas.openxmlformats.org/officeDocument/2006/relationships/image" Target="../media/image50.png"/><Relationship Id="rId56" Type="http://schemas.openxmlformats.org/officeDocument/2006/relationships/image" Target="../media/image58.jpeg"/><Relationship Id="rId8" Type="http://schemas.openxmlformats.org/officeDocument/2006/relationships/image" Target="../media/image10.png"/><Relationship Id="rId51" Type="http://schemas.openxmlformats.org/officeDocument/2006/relationships/image" Target="../media/image53.jpeg"/><Relationship Id="rId3" Type="http://schemas.openxmlformats.org/officeDocument/2006/relationships/image" Target="../media/image5.jpeg"/><Relationship Id="rId12" Type="http://schemas.openxmlformats.org/officeDocument/2006/relationships/image" Target="../media/image14.pn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png"/><Relationship Id="rId20" Type="http://schemas.openxmlformats.org/officeDocument/2006/relationships/image" Target="../media/image22.pn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png"/><Relationship Id="rId49" Type="http://schemas.openxmlformats.org/officeDocument/2006/relationships/image" Target="../media/image51.png"/><Relationship Id="rId57" Type="http://schemas.openxmlformats.org/officeDocument/2006/relationships/image" Target="../media/image59.png"/><Relationship Id="rId10" Type="http://schemas.openxmlformats.org/officeDocument/2006/relationships/image" Target="../media/image12.jpeg"/><Relationship Id="rId31" Type="http://schemas.openxmlformats.org/officeDocument/2006/relationships/image" Target="../media/image33.pn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185741</xdr:colOff>
      <xdr:row>12</xdr:row>
      <xdr:rowOff>9525</xdr:rowOff>
    </xdr:from>
    <xdr:to>
      <xdr:col>1</xdr:col>
      <xdr:colOff>1208992</xdr:colOff>
      <xdr:row>12</xdr:row>
      <xdr:rowOff>783085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41" y="2074545"/>
          <a:ext cx="1023251" cy="77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128589</xdr:colOff>
      <xdr:row>19</xdr:row>
      <xdr:rowOff>80964</xdr:rowOff>
    </xdr:from>
    <xdr:to>
      <xdr:col>1</xdr:col>
      <xdr:colOff>1064759</xdr:colOff>
      <xdr:row>20</xdr:row>
      <xdr:rowOff>0</xdr:rowOff>
    </xdr:to>
    <xdr:pic>
      <xdr:nvPicPr>
        <xdr:cNvPr id="3" name="Рисунок 1" descr="Описание: https://armaturasip.ru/upload/iblock/04d/04d015a3a325d67b799ab642b25969b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9" y="8249604"/>
          <a:ext cx="936170" cy="970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180976</xdr:colOff>
      <xdr:row>20</xdr:row>
      <xdr:rowOff>42863</xdr:rowOff>
    </xdr:from>
    <xdr:to>
      <xdr:col>1</xdr:col>
      <xdr:colOff>1059319</xdr:colOff>
      <xdr:row>21</xdr:row>
      <xdr:rowOff>0</xdr:rowOff>
    </xdr:to>
    <xdr:pic>
      <xdr:nvPicPr>
        <xdr:cNvPr id="4" name="Рисунок 1" descr="Описание: C:\Users\garant\AppData\Local\Microsoft\Windows\Temporary Internet Files\Content.Word\7221b90d87ceff9dcba21b88a207586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9263063"/>
          <a:ext cx="878343" cy="89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233363</xdr:colOff>
      <xdr:row>18</xdr:row>
      <xdr:rowOff>9526</xdr:rowOff>
    </xdr:from>
    <xdr:to>
      <xdr:col>1</xdr:col>
      <xdr:colOff>1076326</xdr:colOff>
      <xdr:row>19</xdr:row>
      <xdr:rowOff>0</xdr:rowOff>
    </xdr:to>
    <xdr:pic>
      <xdr:nvPicPr>
        <xdr:cNvPr id="5" name="Рисунок 1" descr="Описание: C:\Users\garant\AppData\Local\Microsoft\Windows\Temporary Internet Files\Content.Word\88a260926f594eb60e029f2c811c8c25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3" y="7339966"/>
          <a:ext cx="842963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152401</xdr:colOff>
      <xdr:row>27</xdr:row>
      <xdr:rowOff>163287</xdr:rowOff>
    </xdr:from>
    <xdr:to>
      <xdr:col>1</xdr:col>
      <xdr:colOff>767863</xdr:colOff>
      <xdr:row>27</xdr:row>
      <xdr:rowOff>654701</xdr:rowOff>
    </xdr:to>
    <xdr:pic>
      <xdr:nvPicPr>
        <xdr:cNvPr id="8" name="Рисунок 1" descr="Описание: C:\Users\garant\AppData\Local\Microsoft\Windows\Temporary Internet Files\Content.Word\12ee113804d1dd4674186de52508772e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5620164"/>
          <a:ext cx="615462" cy="491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176214</xdr:colOff>
      <xdr:row>31</xdr:row>
      <xdr:rowOff>33339</xdr:rowOff>
    </xdr:from>
    <xdr:to>
      <xdr:col>1</xdr:col>
      <xdr:colOff>1162050</xdr:colOff>
      <xdr:row>31</xdr:row>
      <xdr:rowOff>909966</xdr:rowOff>
    </xdr:to>
    <xdr:pic>
      <xdr:nvPicPr>
        <xdr:cNvPr id="9" name="Рисунок 1" descr="Описание: https://armaturasip.ru/upload/iblock/5ed/5ed36f94ae745cdb7e5586bfe02fa12c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4" y="17681259"/>
          <a:ext cx="985836" cy="87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161926</xdr:colOff>
      <xdr:row>32</xdr:row>
      <xdr:rowOff>147638</xdr:rowOff>
    </xdr:from>
    <xdr:to>
      <xdr:col>1</xdr:col>
      <xdr:colOff>1112983</xdr:colOff>
      <xdr:row>32</xdr:row>
      <xdr:rowOff>933451</xdr:rowOff>
    </xdr:to>
    <xdr:pic>
      <xdr:nvPicPr>
        <xdr:cNvPr id="10" name="Рисунок 1" descr="Описание: https://armaturasip.ru/upload/iblock/6a6/6a6baa7529b59c0e0dc187767a67249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8847118"/>
          <a:ext cx="951057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495300</xdr:colOff>
          <xdr:row>34</xdr:row>
          <xdr:rowOff>63500</xdr:rowOff>
        </xdr:from>
        <xdr:to>
          <xdr:col>1</xdr:col>
          <xdr:colOff>1130300</xdr:colOff>
          <xdr:row>35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428626</xdr:colOff>
      <xdr:row>35</xdr:row>
      <xdr:rowOff>28575</xdr:rowOff>
    </xdr:from>
    <xdr:to>
      <xdr:col>1</xdr:col>
      <xdr:colOff>1037407</xdr:colOff>
      <xdr:row>35</xdr:row>
      <xdr:rowOff>466725</xdr:rowOff>
    </xdr:to>
    <xdr:pic>
      <xdr:nvPicPr>
        <xdr:cNvPr id="12" name="Рисунок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20572095"/>
          <a:ext cx="60878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452441</xdr:colOff>
      <xdr:row>44</xdr:row>
      <xdr:rowOff>33339</xdr:rowOff>
    </xdr:from>
    <xdr:to>
      <xdr:col>1</xdr:col>
      <xdr:colOff>1154425</xdr:colOff>
      <xdr:row>45</xdr:row>
      <xdr:rowOff>0</xdr:rowOff>
    </xdr:to>
    <xdr:pic>
      <xdr:nvPicPr>
        <xdr:cNvPr id="13" name="Рисунок 1" descr="Описание: C:\Users\garant.TATESC\Downloads\01-12-2021_11-53-44\Кронштейн анкерный CAS 1500-TE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41" y="28303539"/>
          <a:ext cx="701984" cy="74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414337</xdr:colOff>
      <xdr:row>45</xdr:row>
      <xdr:rowOff>23811</xdr:rowOff>
    </xdr:from>
    <xdr:to>
      <xdr:col>1</xdr:col>
      <xdr:colOff>1052512</xdr:colOff>
      <xdr:row>46</xdr:row>
      <xdr:rowOff>0</xdr:rowOff>
    </xdr:to>
    <xdr:pic>
      <xdr:nvPicPr>
        <xdr:cNvPr id="14" name="Рисунок 1" descr="Описание: C:\Users\garant.TATESC\Downloads\01-12-2021_11-53-44\Кронштейн анкерный CAS 1500.1-TE JPG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29071251"/>
          <a:ext cx="638175" cy="791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442914</xdr:colOff>
      <xdr:row>46</xdr:row>
      <xdr:rowOff>38102</xdr:rowOff>
    </xdr:from>
    <xdr:to>
      <xdr:col>1</xdr:col>
      <xdr:colOff>1033503</xdr:colOff>
      <xdr:row>47</xdr:row>
      <xdr:rowOff>0</xdr:rowOff>
    </xdr:to>
    <xdr:pic>
      <xdr:nvPicPr>
        <xdr:cNvPr id="15" name="Рисунок 1" descr="Описание: C:\Users\garant.TATESC\Downloads\01-12-2021_11-53-44\Кронштейн анкерный CAS 1500.2-TE JPG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4" y="29900882"/>
          <a:ext cx="590589" cy="85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442915</xdr:colOff>
      <xdr:row>47</xdr:row>
      <xdr:rowOff>0</xdr:rowOff>
    </xdr:from>
    <xdr:to>
      <xdr:col>1</xdr:col>
      <xdr:colOff>1199742</xdr:colOff>
      <xdr:row>48</xdr:row>
      <xdr:rowOff>9525</xdr:rowOff>
    </xdr:to>
    <xdr:pic>
      <xdr:nvPicPr>
        <xdr:cNvPr id="16" name="Рисунок 1" descr="Описание: C:\Users\garant.TATESC\Downloads\01-12-2021_11-53-44\Кронштейн анкерный CAS 1500-TE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5" y="30754320"/>
          <a:ext cx="756827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466726</xdr:colOff>
      <xdr:row>48</xdr:row>
      <xdr:rowOff>23810</xdr:rowOff>
    </xdr:from>
    <xdr:to>
      <xdr:col>1</xdr:col>
      <xdr:colOff>1104901</xdr:colOff>
      <xdr:row>49</xdr:row>
      <xdr:rowOff>0</xdr:rowOff>
    </xdr:to>
    <xdr:pic>
      <xdr:nvPicPr>
        <xdr:cNvPr id="17" name="Рисунок 1" descr="Описание: C:\Users\garant.TATESC\Downloads\01-12-2021_11-53-44\Кронштейн анкерный CAS 1500.1-TE JPG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6" y="31654430"/>
          <a:ext cx="638175" cy="101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461964</xdr:colOff>
      <xdr:row>49</xdr:row>
      <xdr:rowOff>9526</xdr:rowOff>
    </xdr:from>
    <xdr:to>
      <xdr:col>1</xdr:col>
      <xdr:colOff>1052553</xdr:colOff>
      <xdr:row>50</xdr:row>
      <xdr:rowOff>0</xdr:rowOff>
    </xdr:to>
    <xdr:pic>
      <xdr:nvPicPr>
        <xdr:cNvPr id="18" name="Рисунок 1" descr="Описание: C:\Users\garant.TATESC\Downloads\01-12-2021_11-53-44\Кронштейн анкерный CAS 1500.2-TE JPG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4" y="32676466"/>
          <a:ext cx="590589" cy="813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266701</xdr:colOff>
      <xdr:row>51</xdr:row>
      <xdr:rowOff>137434</xdr:rowOff>
    </xdr:from>
    <xdr:to>
      <xdr:col>1</xdr:col>
      <xdr:colOff>1049502</xdr:colOff>
      <xdr:row>52</xdr:row>
      <xdr:rowOff>0</xdr:rowOff>
    </xdr:to>
    <xdr:pic>
      <xdr:nvPicPr>
        <xdr:cNvPr id="19" name="Рисунок 1" descr="Описание: C:\Users\garant\AppData\Local\Microsoft\Windows\Temporary Internet Files\Content.Word\5e1ece17118ea8edd1feaddc03faf09c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34183594"/>
          <a:ext cx="782801" cy="59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128588</xdr:colOff>
      <xdr:row>53</xdr:row>
      <xdr:rowOff>13872</xdr:rowOff>
    </xdr:from>
    <xdr:to>
      <xdr:col>1</xdr:col>
      <xdr:colOff>1204911</xdr:colOff>
      <xdr:row>53</xdr:row>
      <xdr:rowOff>981078</xdr:rowOff>
    </xdr:to>
    <xdr:pic>
      <xdr:nvPicPr>
        <xdr:cNvPr id="20" name="Рисунок 2" descr="Описание: https://armaturasip.ru/upload/iblock/ece/eceb892163a9987e1facac6ec91133f6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34989672"/>
          <a:ext cx="1076323" cy="96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366714</xdr:colOff>
      <xdr:row>57</xdr:row>
      <xdr:rowOff>33338</xdr:rowOff>
    </xdr:from>
    <xdr:to>
      <xdr:col>1</xdr:col>
      <xdr:colOff>1104900</xdr:colOff>
      <xdr:row>57</xdr:row>
      <xdr:rowOff>990911</xdr:rowOff>
    </xdr:to>
    <xdr:pic>
      <xdr:nvPicPr>
        <xdr:cNvPr id="21" name="Рисунок 43436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4" y="39314438"/>
          <a:ext cx="738186" cy="95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142877</xdr:colOff>
      <xdr:row>60</xdr:row>
      <xdr:rowOff>180975</xdr:rowOff>
    </xdr:from>
    <xdr:to>
      <xdr:col>1</xdr:col>
      <xdr:colOff>1166113</xdr:colOff>
      <xdr:row>60</xdr:row>
      <xdr:rowOff>1285874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7" y="44376975"/>
          <a:ext cx="1023236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204789</xdr:colOff>
      <xdr:row>59</xdr:row>
      <xdr:rowOff>147638</xdr:rowOff>
    </xdr:from>
    <xdr:to>
      <xdr:col>1</xdr:col>
      <xdr:colOff>1213373</xdr:colOff>
      <xdr:row>59</xdr:row>
      <xdr:rowOff>1114425</xdr:rowOff>
    </xdr:to>
    <xdr:pic>
      <xdr:nvPicPr>
        <xdr:cNvPr id="24" name="Рисунок 1" descr="Описание: C:\Users\garant\AppData\Local\Microsoft\Windows\Temporary Internet Files\Content.Word\9d8fdcb9f984ca2005102925cf1d7b9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9" y="43185398"/>
          <a:ext cx="1008584" cy="966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176214</xdr:colOff>
      <xdr:row>62</xdr:row>
      <xdr:rowOff>38100</xdr:rowOff>
    </xdr:from>
    <xdr:to>
      <xdr:col>1</xdr:col>
      <xdr:colOff>855786</xdr:colOff>
      <xdr:row>62</xdr:row>
      <xdr:rowOff>772250</xdr:rowOff>
    </xdr:to>
    <xdr:pic>
      <xdr:nvPicPr>
        <xdr:cNvPr id="25" name="Рисунок 1" descr="Описание: C:\Users\garant\AppData\Local\Microsoft\Windows\Temporary Internet Files\Content.Word\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4" y="47006608"/>
          <a:ext cx="679572" cy="7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176213</xdr:colOff>
      <xdr:row>63</xdr:row>
      <xdr:rowOff>85725</xdr:rowOff>
    </xdr:from>
    <xdr:to>
      <xdr:col>1</xdr:col>
      <xdr:colOff>1150480</xdr:colOff>
      <xdr:row>63</xdr:row>
      <xdr:rowOff>1138237</xdr:rowOff>
    </xdr:to>
    <xdr:pic>
      <xdr:nvPicPr>
        <xdr:cNvPr id="26" name="Рисунок 1" descr="Описание: C:\Users\garant\AppData\Local\Microsoft\Windows\Temporary Internet Files\Content.Word\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47017305"/>
          <a:ext cx="974267" cy="105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64</xdr:row>
      <xdr:rowOff>80963</xdr:rowOff>
    </xdr:from>
    <xdr:to>
      <xdr:col>1</xdr:col>
      <xdr:colOff>1155242</xdr:colOff>
      <xdr:row>64</xdr:row>
      <xdr:rowOff>1133475</xdr:rowOff>
    </xdr:to>
    <xdr:pic>
      <xdr:nvPicPr>
        <xdr:cNvPr id="27" name="Рисунок 1" descr="Описание: C:\Users\garant\AppData\Local\Microsoft\Windows\Temporary Internet Files\Content.Word\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8407003"/>
          <a:ext cx="974267" cy="105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366485</xdr:colOff>
      <xdr:row>68</xdr:row>
      <xdr:rowOff>40816</xdr:rowOff>
    </xdr:from>
    <xdr:to>
      <xdr:col>1</xdr:col>
      <xdr:colOff>947056</xdr:colOff>
      <xdr:row>68</xdr:row>
      <xdr:rowOff>807321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085" y="49178930"/>
          <a:ext cx="580571" cy="76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566444</xdr:colOff>
      <xdr:row>69</xdr:row>
      <xdr:rowOff>33339</xdr:rowOff>
    </xdr:from>
    <xdr:to>
      <xdr:col>1</xdr:col>
      <xdr:colOff>995364</xdr:colOff>
      <xdr:row>70</xdr:row>
      <xdr:rowOff>0</xdr:rowOff>
    </xdr:to>
    <xdr:pic>
      <xdr:nvPicPr>
        <xdr:cNvPr id="30" name="Рисунок 1" descr="Описание: C:\Users\garant\AppData\Local\Microsoft\Windows\Temporary Internet Files\Content.Word\4a8c86b9e75fb0bffc197c437c5a4464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76044" y="52047459"/>
          <a:ext cx="428920" cy="461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541210</xdr:colOff>
      <xdr:row>70</xdr:row>
      <xdr:rowOff>23814</xdr:rowOff>
    </xdr:from>
    <xdr:to>
      <xdr:col>1</xdr:col>
      <xdr:colOff>957263</xdr:colOff>
      <xdr:row>71</xdr:row>
      <xdr:rowOff>0</xdr:rowOff>
    </xdr:to>
    <xdr:pic>
      <xdr:nvPicPr>
        <xdr:cNvPr id="31" name="Рисунок 1" descr="Описание: C:\Users\garant\AppData\Local\Microsoft\Windows\Temporary Internet Files\Content.Word\4a8c86b9e75fb0bffc197c437c5a4464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10" y="52533234"/>
          <a:ext cx="416053" cy="54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398751</xdr:colOff>
      <xdr:row>71</xdr:row>
      <xdr:rowOff>19050</xdr:rowOff>
    </xdr:from>
    <xdr:to>
      <xdr:col>1</xdr:col>
      <xdr:colOff>1019175</xdr:colOff>
      <xdr:row>71</xdr:row>
      <xdr:rowOff>542925</xdr:rowOff>
    </xdr:to>
    <xdr:pic>
      <xdr:nvPicPr>
        <xdr:cNvPr id="32" name="Рисунок 1" descr="Описание: C:\Users\garant\AppData\Local\Microsoft\Windows\Temporary Internet Files\Content.Word\4df563492bc93090a2843077bfb91ce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51" y="53099970"/>
          <a:ext cx="6204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307023</xdr:colOff>
      <xdr:row>72</xdr:row>
      <xdr:rowOff>98983</xdr:rowOff>
    </xdr:from>
    <xdr:to>
      <xdr:col>1</xdr:col>
      <xdr:colOff>1010898</xdr:colOff>
      <xdr:row>72</xdr:row>
      <xdr:rowOff>628649</xdr:rowOff>
    </xdr:to>
    <xdr:pic>
      <xdr:nvPicPr>
        <xdr:cNvPr id="33" name="Рисунок 1" descr="Описание: C:\Users\garant\AppData\Local\Microsoft\Windows\Temporary Internet Files\Content.Word\4df563492bc93090a2843077bfb91ce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53824">
          <a:off x="916623" y="53736163"/>
          <a:ext cx="703875" cy="529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152401</xdr:colOff>
      <xdr:row>74</xdr:row>
      <xdr:rowOff>76200</xdr:rowOff>
    </xdr:from>
    <xdr:to>
      <xdr:col>1</xdr:col>
      <xdr:colOff>1242680</xdr:colOff>
      <xdr:row>75</xdr:row>
      <xdr:rowOff>0</xdr:rowOff>
    </xdr:to>
    <xdr:pic>
      <xdr:nvPicPr>
        <xdr:cNvPr id="34" name="Рисунок 1" descr="Описание: C:\Users\garant\AppData\Local\Microsoft\Windows\Temporary Internet Files\Content.Word\8098bc3d171217517e8d57db5e26cc00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54574440"/>
          <a:ext cx="1090279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185057</xdr:colOff>
      <xdr:row>75</xdr:row>
      <xdr:rowOff>65259</xdr:rowOff>
    </xdr:from>
    <xdr:to>
      <xdr:col>1</xdr:col>
      <xdr:colOff>1191898</xdr:colOff>
      <xdr:row>75</xdr:row>
      <xdr:rowOff>794657</xdr:rowOff>
    </xdr:to>
    <xdr:pic>
      <xdr:nvPicPr>
        <xdr:cNvPr id="35" name="Рисунок 1" descr="Описание: C:\Users\garant\AppData\Local\Microsoft\Windows\Temporary Internet Files\Content.Word\889b1e15eaa725b04b71b7e2a72e5530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" y="55371219"/>
          <a:ext cx="1006841" cy="729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57152</xdr:colOff>
      <xdr:row>77</xdr:row>
      <xdr:rowOff>338138</xdr:rowOff>
    </xdr:from>
    <xdr:to>
      <xdr:col>1</xdr:col>
      <xdr:colOff>1221435</xdr:colOff>
      <xdr:row>77</xdr:row>
      <xdr:rowOff>828675</xdr:rowOff>
    </xdr:to>
    <xdr:pic>
      <xdr:nvPicPr>
        <xdr:cNvPr id="36" name="Рисунок 1" descr="Описание: C:\Users\garant\AppData\Local\Microsoft\Windows\Temporary Internet Files\Content.Word\a31148d9f021f1abb0727762fc5dbc6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2" y="56657558"/>
          <a:ext cx="1164283" cy="49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80965</xdr:colOff>
      <xdr:row>78</xdr:row>
      <xdr:rowOff>542926</xdr:rowOff>
    </xdr:from>
    <xdr:to>
      <xdr:col>1</xdr:col>
      <xdr:colOff>1245248</xdr:colOff>
      <xdr:row>78</xdr:row>
      <xdr:rowOff>1042988</xdr:rowOff>
    </xdr:to>
    <xdr:pic>
      <xdr:nvPicPr>
        <xdr:cNvPr id="37" name="Рисунок 1" descr="Описание: C:\Users\garant\AppData\Local\Microsoft\Windows\Temporary Internet Files\Content.Word\a31148d9f021f1abb0727762fc5dbc6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5" y="57944386"/>
          <a:ext cx="1164283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252413</xdr:colOff>
      <xdr:row>79</xdr:row>
      <xdr:rowOff>147638</xdr:rowOff>
    </xdr:from>
    <xdr:to>
      <xdr:col>1</xdr:col>
      <xdr:colOff>1085851</xdr:colOff>
      <xdr:row>79</xdr:row>
      <xdr:rowOff>1028700</xdr:rowOff>
    </xdr:to>
    <xdr:pic>
      <xdr:nvPicPr>
        <xdr:cNvPr id="38" name="Рисунок 1" descr="Описание: C:\Users\technolog\Desktop\Новые проекты\BIC КОНКУРС\BIC 150\Attachments_n.burhan@mail.ru_2021-03-14_16-46-39\3D and Drawings\BIC 15.50\BIC 15.5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3" y="58935938"/>
          <a:ext cx="833438" cy="88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80</xdr:row>
      <xdr:rowOff>171449</xdr:rowOff>
    </xdr:from>
    <xdr:to>
      <xdr:col>1</xdr:col>
      <xdr:colOff>1230227</xdr:colOff>
      <xdr:row>80</xdr:row>
      <xdr:rowOff>1104900</xdr:rowOff>
    </xdr:to>
    <xdr:pic>
      <xdr:nvPicPr>
        <xdr:cNvPr id="39" name="Рисунок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0163709"/>
          <a:ext cx="1058777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233363</xdr:colOff>
      <xdr:row>83</xdr:row>
      <xdr:rowOff>147638</xdr:rowOff>
    </xdr:from>
    <xdr:to>
      <xdr:col>1</xdr:col>
      <xdr:colOff>1290639</xdr:colOff>
      <xdr:row>84</xdr:row>
      <xdr:rowOff>0</xdr:rowOff>
    </xdr:to>
    <xdr:pic>
      <xdr:nvPicPr>
        <xdr:cNvPr id="40" name="Рисунок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3" y="61602938"/>
          <a:ext cx="1057276" cy="629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84</xdr:row>
      <xdr:rowOff>71438</xdr:rowOff>
    </xdr:from>
    <xdr:to>
      <xdr:col>1</xdr:col>
      <xdr:colOff>1223963</xdr:colOff>
      <xdr:row>85</xdr:row>
      <xdr:rowOff>0</xdr:rowOff>
    </xdr:to>
    <xdr:pic>
      <xdr:nvPicPr>
        <xdr:cNvPr id="41" name="Рисунок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2303978"/>
          <a:ext cx="947738" cy="71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68345</xdr:colOff>
      <xdr:row>82</xdr:row>
      <xdr:rowOff>88900</xdr:rowOff>
    </xdr:from>
    <xdr:to>
      <xdr:col>1</xdr:col>
      <xdr:colOff>1336147</xdr:colOff>
      <xdr:row>82</xdr:row>
      <xdr:rowOff>609599</xdr:rowOff>
    </xdr:to>
    <xdr:pic>
      <xdr:nvPicPr>
        <xdr:cNvPr id="42" name="Рисунок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945" y="61920967"/>
          <a:ext cx="1267802" cy="52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383130</xdr:colOff>
      <xdr:row>86</xdr:row>
      <xdr:rowOff>33338</xdr:rowOff>
    </xdr:from>
    <xdr:to>
      <xdr:col>1</xdr:col>
      <xdr:colOff>1038225</xdr:colOff>
      <xdr:row>87</xdr:row>
      <xdr:rowOff>0</xdr:rowOff>
    </xdr:to>
    <xdr:pic>
      <xdr:nvPicPr>
        <xdr:cNvPr id="43" name="Рисунок 2" descr="Описание: Колпачок СЕ 6-35-ТЕ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30" y="63881318"/>
          <a:ext cx="655095" cy="50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513984</xdr:colOff>
      <xdr:row>86</xdr:row>
      <xdr:rowOff>533497</xdr:rowOff>
    </xdr:from>
    <xdr:to>
      <xdr:col>1</xdr:col>
      <xdr:colOff>952134</xdr:colOff>
      <xdr:row>87</xdr:row>
      <xdr:rowOff>451339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2" t="23157" r="28300" b="16745"/>
        <a:stretch>
          <a:fillRect/>
        </a:stretch>
      </xdr:blipFill>
      <xdr:spPr bwMode="auto">
        <a:xfrm>
          <a:off x="1123584" y="65889651"/>
          <a:ext cx="438150" cy="45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228601</xdr:colOff>
      <xdr:row>100</xdr:row>
      <xdr:rowOff>33338</xdr:rowOff>
    </xdr:from>
    <xdr:to>
      <xdr:col>1</xdr:col>
      <xdr:colOff>1086971</xdr:colOff>
      <xdr:row>100</xdr:row>
      <xdr:rowOff>807909</xdr:rowOff>
    </xdr:to>
    <xdr:pic>
      <xdr:nvPicPr>
        <xdr:cNvPr id="45" name="Рисунок 1" descr="Описание: C:\Users\garant\AppData\Local\Microsoft\Windows\Temporary Internet Files\Content.Word\2e2667498c1cef6c739a45e86c1b6ce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74549318"/>
          <a:ext cx="858370" cy="774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228601</xdr:colOff>
      <xdr:row>101</xdr:row>
      <xdr:rowOff>33338</xdr:rowOff>
    </xdr:from>
    <xdr:to>
      <xdr:col>1</xdr:col>
      <xdr:colOff>1086971</xdr:colOff>
      <xdr:row>101</xdr:row>
      <xdr:rowOff>657351</xdr:rowOff>
    </xdr:to>
    <xdr:pic>
      <xdr:nvPicPr>
        <xdr:cNvPr id="46" name="Рисунок 1" descr="Описание: C:\Users\garant\AppData\Local\Microsoft\Windows\Temporary Internet Files\Content.Word\2e2667498c1cef6c739a45e86c1b6ce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75387518"/>
          <a:ext cx="858370" cy="62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228601</xdr:colOff>
      <xdr:row>102</xdr:row>
      <xdr:rowOff>33338</xdr:rowOff>
    </xdr:from>
    <xdr:to>
      <xdr:col>1</xdr:col>
      <xdr:colOff>1075765</xdr:colOff>
      <xdr:row>102</xdr:row>
      <xdr:rowOff>702273</xdr:rowOff>
    </xdr:to>
    <xdr:pic>
      <xdr:nvPicPr>
        <xdr:cNvPr id="47" name="Рисунок 1" descr="Описание: C:\Users\garant\AppData\Local\Microsoft\Windows\Temporary Internet Files\Content.Word\2e2667498c1cef6c739a45e86c1b6ce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76073318"/>
          <a:ext cx="847164" cy="6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</xdr:colOff>
      <xdr:row>0</xdr:row>
      <xdr:rowOff>0</xdr:rowOff>
    </xdr:from>
    <xdr:to>
      <xdr:col>7</xdr:col>
      <xdr:colOff>0</xdr:colOff>
      <xdr:row>7</xdr:row>
      <xdr:rowOff>15240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0552" y="0"/>
          <a:ext cx="12907328" cy="1325880"/>
        </a:xfrm>
        <a:prstGeom prst="rect">
          <a:avLst/>
        </a:prstGeom>
        <a:solidFill>
          <a:srgbClr val="003F33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n-US" sz="3600" b="1">
              <a:solidFill>
                <a:srgbClr val="CB8D3F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3600" b="1">
              <a:solidFill>
                <a:srgbClr val="CB8D3F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2400" b="1">
              <a:solidFill>
                <a:srgbClr val="CB8D3F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СКАТ    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ru-RU" sz="1000" b="0" kern="1200">
              <a:solidFill>
                <a:srgbClr val="CB8D3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     Линейная арматура СИП 0,4 кВ                                                                                                 </a:t>
          </a:r>
          <a:endParaRPr lang="en-US" sz="1000" b="0">
            <a:effectLst/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190500</xdr:colOff>
      <xdr:row>14</xdr:row>
      <xdr:rowOff>96437</xdr:rowOff>
    </xdr:from>
    <xdr:to>
      <xdr:col>1</xdr:col>
      <xdr:colOff>1191304</xdr:colOff>
      <xdr:row>14</xdr:row>
      <xdr:rowOff>848401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952157"/>
          <a:ext cx="1000804" cy="751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195262</xdr:colOff>
      <xdr:row>13</xdr:row>
      <xdr:rowOff>101200</xdr:rowOff>
    </xdr:from>
    <xdr:to>
      <xdr:col>1</xdr:col>
      <xdr:colOff>1202190</xdr:colOff>
      <xdr:row>13</xdr:row>
      <xdr:rowOff>859288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" y="2981560"/>
          <a:ext cx="1006928" cy="758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147637</xdr:colOff>
      <xdr:row>15</xdr:row>
      <xdr:rowOff>34528</xdr:rowOff>
    </xdr:from>
    <xdr:to>
      <xdr:col>1</xdr:col>
      <xdr:colOff>1295398</xdr:colOff>
      <xdr:row>15</xdr:row>
      <xdr:rowOff>897386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" y="4804648"/>
          <a:ext cx="1147761" cy="86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271463</xdr:colOff>
      <xdr:row>16</xdr:row>
      <xdr:rowOff>30958</xdr:rowOff>
    </xdr:from>
    <xdr:to>
      <xdr:col>1</xdr:col>
      <xdr:colOff>1164087</xdr:colOff>
      <xdr:row>16</xdr:row>
      <xdr:rowOff>709270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5753578"/>
          <a:ext cx="892624" cy="67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173036</xdr:colOff>
      <xdr:row>17</xdr:row>
      <xdr:rowOff>9523</xdr:rowOff>
    </xdr:from>
    <xdr:to>
      <xdr:col>1</xdr:col>
      <xdr:colOff>1200828</xdr:colOff>
      <xdr:row>17</xdr:row>
      <xdr:rowOff>785377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6" y="6501763"/>
          <a:ext cx="1027792" cy="77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109269</xdr:colOff>
      <xdr:row>23</xdr:row>
      <xdr:rowOff>46261</xdr:rowOff>
    </xdr:from>
    <xdr:to>
      <xdr:col>1</xdr:col>
      <xdr:colOff>978877</xdr:colOff>
      <xdr:row>23</xdr:row>
      <xdr:rowOff>714432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9" y="12138615"/>
          <a:ext cx="869608" cy="66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40141</xdr:colOff>
      <xdr:row>22</xdr:row>
      <xdr:rowOff>47624</xdr:rowOff>
    </xdr:from>
    <xdr:to>
      <xdr:col>1</xdr:col>
      <xdr:colOff>1272830</xdr:colOff>
      <xdr:row>22</xdr:row>
      <xdr:rowOff>962024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41" y="10403204"/>
          <a:ext cx="1232689" cy="921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241525</xdr:colOff>
      <xdr:row>36</xdr:row>
      <xdr:rowOff>86574</xdr:rowOff>
    </xdr:from>
    <xdr:to>
      <xdr:col>1</xdr:col>
      <xdr:colOff>1115785</xdr:colOff>
      <xdr:row>36</xdr:row>
      <xdr:rowOff>735049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25" y="21163494"/>
          <a:ext cx="874260" cy="6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50</xdr:row>
      <xdr:rowOff>32662</xdr:rowOff>
    </xdr:from>
    <xdr:to>
      <xdr:col>1</xdr:col>
      <xdr:colOff>1076325</xdr:colOff>
      <xdr:row>50</xdr:row>
      <xdr:rowOff>499521</xdr:rowOff>
    </xdr:to>
    <xdr:pic>
      <xdr:nvPicPr>
        <xdr:cNvPr id="58" name="Рисунок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4875" y="33522562"/>
          <a:ext cx="781050" cy="466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54</xdr:row>
      <xdr:rowOff>94835</xdr:rowOff>
    </xdr:from>
    <xdr:to>
      <xdr:col>1</xdr:col>
      <xdr:colOff>1181100</xdr:colOff>
      <xdr:row>54</xdr:row>
      <xdr:rowOff>785813</xdr:rowOff>
    </xdr:to>
    <xdr:pic>
      <xdr:nvPicPr>
        <xdr:cNvPr id="60" name="Рисунок 2" descr="Описание: https://armaturasip.ru/upload/iblock/ece/eceb892163a9987e1facac6ec91133f6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57250" y="36076475"/>
          <a:ext cx="933450" cy="690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234524</xdr:colOff>
      <xdr:row>93</xdr:row>
      <xdr:rowOff>194502</xdr:rowOff>
    </xdr:from>
    <xdr:to>
      <xdr:col>1</xdr:col>
      <xdr:colOff>1125392</xdr:colOff>
      <xdr:row>93</xdr:row>
      <xdr:rowOff>798790</xdr:rowOff>
    </xdr:to>
    <xdr:pic>
      <xdr:nvPicPr>
        <xdr:cNvPr id="63" name="Рисунок 62" descr="Picture background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44124" y="68789742"/>
          <a:ext cx="890868" cy="60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268940</xdr:colOff>
      <xdr:row>104</xdr:row>
      <xdr:rowOff>173972</xdr:rowOff>
    </xdr:from>
    <xdr:to>
      <xdr:col>1</xdr:col>
      <xdr:colOff>976045</xdr:colOff>
      <xdr:row>104</xdr:row>
      <xdr:rowOff>874059</xdr:rowOff>
    </xdr:to>
    <xdr:pic>
      <xdr:nvPicPr>
        <xdr:cNvPr id="64" name="Рисунок 1" descr="Описание: C:\Users\garant\AppData\Local\Microsoft\Windows\Temporary Internet Files\Content.Word\2e2667498c1cef6c739a45e86c1b6cea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0" y="77814152"/>
          <a:ext cx="707105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268940</xdr:colOff>
      <xdr:row>103</xdr:row>
      <xdr:rowOff>112060</xdr:rowOff>
    </xdr:from>
    <xdr:to>
      <xdr:col>1</xdr:col>
      <xdr:colOff>1030941</xdr:colOff>
      <xdr:row>103</xdr:row>
      <xdr:rowOff>785590</xdr:rowOff>
    </xdr:to>
    <xdr:pic>
      <xdr:nvPicPr>
        <xdr:cNvPr id="65" name="Рисунок 1" descr="Описание: C:\Users\garant\AppData\Local\Microsoft\Windows\Temporary Internet Files\Content.Word\2e2667498c1cef6c739a45e86c1b6cea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0" y="76891180"/>
          <a:ext cx="762001" cy="67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280147</xdr:colOff>
      <xdr:row>89</xdr:row>
      <xdr:rowOff>190500</xdr:rowOff>
    </xdr:from>
    <xdr:to>
      <xdr:col>1</xdr:col>
      <xdr:colOff>1171015</xdr:colOff>
      <xdr:row>89</xdr:row>
      <xdr:rowOff>794788</xdr:rowOff>
    </xdr:to>
    <xdr:pic>
      <xdr:nvPicPr>
        <xdr:cNvPr id="66" name="Рисунок 65" descr="Picture background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89747" y="65371980"/>
          <a:ext cx="890868" cy="60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179294</xdr:colOff>
      <xdr:row>90</xdr:row>
      <xdr:rowOff>212912</xdr:rowOff>
    </xdr:from>
    <xdr:to>
      <xdr:col>1</xdr:col>
      <xdr:colOff>1070162</xdr:colOff>
      <xdr:row>90</xdr:row>
      <xdr:rowOff>817200</xdr:rowOff>
    </xdr:to>
    <xdr:pic>
      <xdr:nvPicPr>
        <xdr:cNvPr id="67" name="Рисунок 66" descr="Picture background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8894" y="66209732"/>
          <a:ext cx="890868" cy="60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257735</xdr:colOff>
      <xdr:row>91</xdr:row>
      <xdr:rowOff>89647</xdr:rowOff>
    </xdr:from>
    <xdr:to>
      <xdr:col>1</xdr:col>
      <xdr:colOff>1148603</xdr:colOff>
      <xdr:row>91</xdr:row>
      <xdr:rowOff>693935</xdr:rowOff>
    </xdr:to>
    <xdr:pic>
      <xdr:nvPicPr>
        <xdr:cNvPr id="68" name="Рисунок 67" descr="Picture background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67335" y="66985627"/>
          <a:ext cx="890868" cy="60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92</xdr:row>
      <xdr:rowOff>145676</xdr:rowOff>
    </xdr:from>
    <xdr:to>
      <xdr:col>1</xdr:col>
      <xdr:colOff>1114986</xdr:colOff>
      <xdr:row>92</xdr:row>
      <xdr:rowOff>749964</xdr:rowOff>
    </xdr:to>
    <xdr:pic>
      <xdr:nvPicPr>
        <xdr:cNvPr id="69" name="Рисунок 68" descr="Picture background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33718" y="67856996"/>
          <a:ext cx="890868" cy="60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181231</xdr:colOff>
      <xdr:row>94</xdr:row>
      <xdr:rowOff>12807</xdr:rowOff>
    </xdr:from>
    <xdr:to>
      <xdr:col>1</xdr:col>
      <xdr:colOff>1224643</xdr:colOff>
      <xdr:row>94</xdr:row>
      <xdr:rowOff>708783</xdr:rowOff>
    </xdr:to>
    <xdr:pic>
      <xdr:nvPicPr>
        <xdr:cNvPr id="70" name="Рисунок 69" descr="Picture background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0831" y="69537687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122464</xdr:colOff>
      <xdr:row>95</xdr:row>
      <xdr:rowOff>40821</xdr:rowOff>
    </xdr:from>
    <xdr:to>
      <xdr:col>1</xdr:col>
      <xdr:colOff>1165876</xdr:colOff>
      <xdr:row>95</xdr:row>
      <xdr:rowOff>736797</xdr:rowOff>
    </xdr:to>
    <xdr:pic>
      <xdr:nvPicPr>
        <xdr:cNvPr id="71" name="Рисунок 70" descr="Picture background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32064" y="70289601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96</xdr:row>
      <xdr:rowOff>95250</xdr:rowOff>
    </xdr:from>
    <xdr:to>
      <xdr:col>1</xdr:col>
      <xdr:colOff>1138662</xdr:colOff>
      <xdr:row>96</xdr:row>
      <xdr:rowOff>791226</xdr:rowOff>
    </xdr:to>
    <xdr:pic>
      <xdr:nvPicPr>
        <xdr:cNvPr id="72" name="Рисунок 71" descr="Picture background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04850" y="71121270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149678</xdr:colOff>
      <xdr:row>97</xdr:row>
      <xdr:rowOff>95250</xdr:rowOff>
    </xdr:from>
    <xdr:to>
      <xdr:col>1</xdr:col>
      <xdr:colOff>1193090</xdr:colOff>
      <xdr:row>97</xdr:row>
      <xdr:rowOff>791226</xdr:rowOff>
    </xdr:to>
    <xdr:pic>
      <xdr:nvPicPr>
        <xdr:cNvPr id="73" name="Рисунок 72" descr="Picture background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59278" y="72073770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68036</xdr:colOff>
      <xdr:row>98</xdr:row>
      <xdr:rowOff>81643</xdr:rowOff>
    </xdr:from>
    <xdr:to>
      <xdr:col>1</xdr:col>
      <xdr:colOff>1111448</xdr:colOff>
      <xdr:row>98</xdr:row>
      <xdr:rowOff>777619</xdr:rowOff>
    </xdr:to>
    <xdr:pic>
      <xdr:nvPicPr>
        <xdr:cNvPr id="74" name="Рисунок 73" descr="Picture background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77636" y="72860263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111578</xdr:colOff>
      <xdr:row>99</xdr:row>
      <xdr:rowOff>125185</xdr:rowOff>
    </xdr:from>
    <xdr:to>
      <xdr:col>1</xdr:col>
      <xdr:colOff>1154990</xdr:colOff>
      <xdr:row>99</xdr:row>
      <xdr:rowOff>821161</xdr:rowOff>
    </xdr:to>
    <xdr:pic>
      <xdr:nvPicPr>
        <xdr:cNvPr id="75" name="Рисунок 74" descr="Picture background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178" y="73787725"/>
          <a:ext cx="1043412" cy="69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338697</xdr:colOff>
      <xdr:row>37</xdr:row>
      <xdr:rowOff>10886</xdr:rowOff>
    </xdr:from>
    <xdr:to>
      <xdr:col>1</xdr:col>
      <xdr:colOff>1120140</xdr:colOff>
      <xdr:row>37</xdr:row>
      <xdr:rowOff>786741</xdr:rowOff>
    </xdr:to>
    <xdr:pic>
      <xdr:nvPicPr>
        <xdr:cNvPr id="76" name="Рисунок 75" descr="Picture background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97" y="21986966"/>
          <a:ext cx="781443" cy="77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543373</xdr:colOff>
      <xdr:row>38</xdr:row>
      <xdr:rowOff>185057</xdr:rowOff>
    </xdr:from>
    <xdr:to>
      <xdr:col>1</xdr:col>
      <xdr:colOff>887186</xdr:colOff>
      <xdr:row>38</xdr:row>
      <xdr:rowOff>766948</xdr:rowOff>
    </xdr:to>
    <xdr:pic>
      <xdr:nvPicPr>
        <xdr:cNvPr id="77" name="Рисунок 76" descr="Picture background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973" y="23060297"/>
          <a:ext cx="343813" cy="581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217714</xdr:colOff>
      <xdr:row>108</xdr:row>
      <xdr:rowOff>163286</xdr:rowOff>
    </xdr:from>
    <xdr:to>
      <xdr:col>1</xdr:col>
      <xdr:colOff>1004558</xdr:colOff>
      <xdr:row>108</xdr:row>
      <xdr:rowOff>729343</xdr:rowOff>
    </xdr:to>
    <xdr:pic>
      <xdr:nvPicPr>
        <xdr:cNvPr id="78" name="Рисунок 77" descr="Picture background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79891346"/>
          <a:ext cx="786844" cy="566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131520</xdr:colOff>
      <xdr:row>109</xdr:row>
      <xdr:rowOff>21771</xdr:rowOff>
    </xdr:from>
    <xdr:to>
      <xdr:col>1</xdr:col>
      <xdr:colOff>1066800</xdr:colOff>
      <xdr:row>109</xdr:row>
      <xdr:rowOff>962970</xdr:rowOff>
    </xdr:to>
    <xdr:pic>
      <xdr:nvPicPr>
        <xdr:cNvPr id="79" name="Рисунок 78" descr="Picture background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120" y="80725191"/>
          <a:ext cx="935280" cy="94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141515</xdr:colOff>
      <xdr:row>110</xdr:row>
      <xdr:rowOff>65315</xdr:rowOff>
    </xdr:from>
    <xdr:to>
      <xdr:col>1</xdr:col>
      <xdr:colOff>1306286</xdr:colOff>
      <xdr:row>110</xdr:row>
      <xdr:rowOff>963125</xdr:rowOff>
    </xdr:to>
    <xdr:pic>
      <xdr:nvPicPr>
        <xdr:cNvPr id="80" name="Рисунок 79" descr="Вязка спиральная CB 120 (120-150кв.мм) (уп.6шт) НИЛЕД 1340049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115" y="81744095"/>
          <a:ext cx="1164771" cy="89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217714</xdr:colOff>
      <xdr:row>41</xdr:row>
      <xdr:rowOff>391886</xdr:rowOff>
    </xdr:from>
    <xdr:to>
      <xdr:col>1</xdr:col>
      <xdr:colOff>1187307</xdr:colOff>
      <xdr:row>41</xdr:row>
      <xdr:rowOff>674915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25964606"/>
          <a:ext cx="969593" cy="28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217714</xdr:colOff>
      <xdr:row>39</xdr:row>
      <xdr:rowOff>391886</xdr:rowOff>
    </xdr:from>
    <xdr:ext cx="969593" cy="283029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24166286"/>
          <a:ext cx="969593" cy="28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217714</xdr:colOff>
      <xdr:row>42</xdr:row>
      <xdr:rowOff>391886</xdr:rowOff>
    </xdr:from>
    <xdr:ext cx="969593" cy="283029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26863766"/>
          <a:ext cx="969593" cy="28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217714</xdr:colOff>
      <xdr:row>43</xdr:row>
      <xdr:rowOff>391886</xdr:rowOff>
    </xdr:from>
    <xdr:ext cx="969593" cy="283029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27762926"/>
          <a:ext cx="969593" cy="28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217714</xdr:colOff>
      <xdr:row>40</xdr:row>
      <xdr:rowOff>391886</xdr:rowOff>
    </xdr:from>
    <xdr:ext cx="969593" cy="283029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14" y="25065446"/>
          <a:ext cx="969593" cy="28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427893</xdr:colOff>
      <xdr:row>24</xdr:row>
      <xdr:rowOff>82062</xdr:rowOff>
    </xdr:from>
    <xdr:to>
      <xdr:col>1</xdr:col>
      <xdr:colOff>1037493</xdr:colOff>
      <xdr:row>24</xdr:row>
      <xdr:rowOff>767862</xdr:rowOff>
    </xdr:to>
    <xdr:pic>
      <xdr:nvPicPr>
        <xdr:cNvPr id="88" name="Рисунок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493" y="13217770"/>
          <a:ext cx="6096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351693</xdr:colOff>
      <xdr:row>25</xdr:row>
      <xdr:rowOff>41031</xdr:rowOff>
    </xdr:from>
    <xdr:to>
      <xdr:col>1</xdr:col>
      <xdr:colOff>1128933</xdr:colOff>
      <xdr:row>25</xdr:row>
      <xdr:rowOff>787791</xdr:rowOff>
    </xdr:to>
    <xdr:pic>
      <xdr:nvPicPr>
        <xdr:cNvPr id="89" name="Рисунок 2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293" y="14196646"/>
          <a:ext cx="77724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263770</xdr:colOff>
      <xdr:row>28</xdr:row>
      <xdr:rowOff>58616</xdr:rowOff>
    </xdr:from>
    <xdr:to>
      <xdr:col>1</xdr:col>
      <xdr:colOff>861646</xdr:colOff>
      <xdr:row>28</xdr:row>
      <xdr:rowOff>630942</xdr:rowOff>
    </xdr:to>
    <xdr:pic>
      <xdr:nvPicPr>
        <xdr:cNvPr id="90" name="Рисунок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70" y="16552985"/>
          <a:ext cx="597876" cy="572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177800</xdr:colOff>
          <xdr:row>29</xdr:row>
          <xdr:rowOff>63500</xdr:rowOff>
        </xdr:from>
        <xdr:to>
          <xdr:col>1</xdr:col>
          <xdr:colOff>800100</xdr:colOff>
          <xdr:row>29</xdr:row>
          <xdr:rowOff>596900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206829</xdr:colOff>
      <xdr:row>67</xdr:row>
      <xdr:rowOff>108857</xdr:rowOff>
    </xdr:from>
    <xdr:to>
      <xdr:col>1</xdr:col>
      <xdr:colOff>1130883</xdr:colOff>
      <xdr:row>67</xdr:row>
      <xdr:rowOff>1042437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16429" y="48060428"/>
          <a:ext cx="924054" cy="933580"/>
        </a:xfrm>
        <a:prstGeom prst="rect">
          <a:avLst/>
        </a:prstGeom>
      </xdr:spPr>
    </xdr:pic>
    <xdr:clientData/>
  </xdr:twoCellAnchor>
  <xdr:twoCellAnchor editAs="oneCell">
    <xdr:from>
      <xdr:col>1</xdr:col>
      <xdr:colOff>143744</xdr:colOff>
      <xdr:row>56</xdr:row>
      <xdr:rowOff>141514</xdr:rowOff>
    </xdr:from>
    <xdr:to>
      <xdr:col>1</xdr:col>
      <xdr:colOff>1228896</xdr:colOff>
      <xdr:row>56</xdr:row>
      <xdr:rowOff>1209843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53344" y="38339485"/>
          <a:ext cx="1085152" cy="1068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FAD8-A6BC-4A99-AEE9-DA9E1069BEF5}">
  <dimension ref="A6:I114"/>
  <sheetViews>
    <sheetView tabSelected="1" topLeftCell="A103" zoomScale="70" zoomScaleNormal="70" workbookViewId="0">
      <selection activeCell="C119" sqref="C119"/>
    </sheetView>
  </sheetViews>
  <sheetFormatPr baseColWidth="10" defaultColWidth="8.83203125" defaultRowHeight="15" x14ac:dyDescent="0.2"/>
  <cols>
    <col min="2" max="2" width="19.6640625" style="40" customWidth="1"/>
    <col min="3" max="3" width="55.33203125" style="2" customWidth="1"/>
    <col min="4" max="4" width="9.1640625" style="1" customWidth="1"/>
    <col min="5" max="5" width="22.5" style="1" customWidth="1"/>
    <col min="6" max="6" width="29.1640625" style="3" bestFit="1" customWidth="1"/>
    <col min="7" max="7" width="33.6640625" style="3" bestFit="1" customWidth="1"/>
    <col min="9" max="9" width="10.33203125" bestFit="1" customWidth="1"/>
  </cols>
  <sheetData>
    <row r="6" spans="2:7" ht="15.5" customHeight="1" x14ac:dyDescent="0.2"/>
    <row r="7" spans="2:7" ht="15.5" customHeight="1" x14ac:dyDescent="0.2"/>
    <row r="8" spans="2:7" ht="15.5" customHeight="1" x14ac:dyDescent="0.2"/>
    <row r="9" spans="2:7" ht="15.5" customHeight="1" x14ac:dyDescent="0.2"/>
    <row r="10" spans="2:7" ht="15.5" customHeight="1" x14ac:dyDescent="0.2"/>
    <row r="11" spans="2:7" ht="42" x14ac:dyDescent="0.2">
      <c r="B11" s="41" t="s">
        <v>0</v>
      </c>
      <c r="C11" s="7" t="s">
        <v>1</v>
      </c>
      <c r="D11" s="7" t="s">
        <v>2</v>
      </c>
      <c r="E11" s="8" t="s">
        <v>3</v>
      </c>
      <c r="F11" s="9" t="s">
        <v>142</v>
      </c>
      <c r="G11" s="9" t="s">
        <v>143</v>
      </c>
    </row>
    <row r="12" spans="2:7" ht="21" x14ac:dyDescent="0.2">
      <c r="B12" s="42" t="s">
        <v>4</v>
      </c>
      <c r="C12" s="10"/>
      <c r="D12" s="10"/>
      <c r="E12" s="10"/>
      <c r="F12" s="11"/>
      <c r="G12" s="12"/>
    </row>
    <row r="13" spans="2:7" ht="64.5" customHeight="1" x14ac:dyDescent="0.2">
      <c r="B13" s="43"/>
      <c r="C13" s="15" t="s">
        <v>63</v>
      </c>
      <c r="D13" s="16" t="s">
        <v>5</v>
      </c>
      <c r="E13" s="17" t="s">
        <v>6</v>
      </c>
      <c r="F13" s="18">
        <f>G13/1.22</f>
        <v>831.53278688524597</v>
      </c>
      <c r="G13" s="18">
        <v>1014.47</v>
      </c>
    </row>
    <row r="14" spans="2:7" ht="77" customHeight="1" x14ac:dyDescent="0.2">
      <c r="B14" s="43"/>
      <c r="C14" s="19" t="s">
        <v>132</v>
      </c>
      <c r="D14" s="16" t="s">
        <v>5</v>
      </c>
      <c r="E14" s="17" t="s">
        <v>7</v>
      </c>
      <c r="F14" s="18">
        <f t="shared" ref="F14:F17" si="0">G14/1.22</f>
        <v>740.51639344262287</v>
      </c>
      <c r="G14" s="18">
        <v>903.43</v>
      </c>
    </row>
    <row r="15" spans="2:7" ht="72" customHeight="1" x14ac:dyDescent="0.2">
      <c r="B15" s="43"/>
      <c r="C15" s="19" t="s">
        <v>64</v>
      </c>
      <c r="D15" s="16" t="s">
        <v>5</v>
      </c>
      <c r="E15" s="20" t="s">
        <v>65</v>
      </c>
      <c r="F15" s="18">
        <f t="shared" si="0"/>
        <v>928.32786885245901</v>
      </c>
      <c r="G15" s="18">
        <v>1132.56</v>
      </c>
    </row>
    <row r="16" spans="2:7" ht="75" customHeight="1" x14ac:dyDescent="0.2">
      <c r="B16" s="43"/>
      <c r="C16" s="21" t="s">
        <v>66</v>
      </c>
      <c r="D16" s="16" t="s">
        <v>5</v>
      </c>
      <c r="E16" s="20" t="s">
        <v>67</v>
      </c>
      <c r="F16" s="18">
        <f t="shared" si="0"/>
        <v>104.19672131147541</v>
      </c>
      <c r="G16" s="18">
        <v>127.12</v>
      </c>
    </row>
    <row r="17" spans="2:7" ht="60.75" customHeight="1" x14ac:dyDescent="0.2">
      <c r="B17" s="43"/>
      <c r="C17" s="15" t="s">
        <v>68</v>
      </c>
      <c r="D17" s="16" t="s">
        <v>5</v>
      </c>
      <c r="E17" s="17" t="s">
        <v>8</v>
      </c>
      <c r="F17" s="18">
        <f t="shared" si="0"/>
        <v>167.27868852459017</v>
      </c>
      <c r="G17" s="18">
        <v>204.08</v>
      </c>
    </row>
    <row r="18" spans="2:7" ht="66.5" customHeight="1" x14ac:dyDescent="0.2">
      <c r="B18" s="43"/>
      <c r="C18" s="21" t="s">
        <v>69</v>
      </c>
      <c r="D18" s="16" t="s">
        <v>5</v>
      </c>
      <c r="E18" s="17" t="s">
        <v>9</v>
      </c>
      <c r="F18" s="18">
        <v>256.79500000000002</v>
      </c>
      <c r="G18" s="18">
        <v>267.95999999999998</v>
      </c>
    </row>
    <row r="19" spans="2:7" ht="66" customHeight="1" x14ac:dyDescent="0.2">
      <c r="B19" s="44"/>
      <c r="C19" s="22" t="s">
        <v>70</v>
      </c>
      <c r="D19" s="23" t="s">
        <v>5</v>
      </c>
      <c r="E19" s="24" t="s">
        <v>71</v>
      </c>
      <c r="F19" s="18">
        <v>151.80000000000001</v>
      </c>
      <c r="G19" s="18">
        <v>220.17</v>
      </c>
    </row>
    <row r="20" spans="2:7" ht="83.25" customHeight="1" x14ac:dyDescent="0.2">
      <c r="B20" s="44"/>
      <c r="C20" s="15" t="s">
        <v>72</v>
      </c>
      <c r="D20" s="16" t="s">
        <v>5</v>
      </c>
      <c r="E20" s="24" t="s">
        <v>133</v>
      </c>
      <c r="F20" s="18">
        <f>G20/1.22</f>
        <v>191.80327868852459</v>
      </c>
      <c r="G20" s="18">
        <v>234</v>
      </c>
    </row>
    <row r="21" spans="2:7" ht="74.25" customHeight="1" x14ac:dyDescent="0.2">
      <c r="B21" s="44"/>
      <c r="C21" s="15" t="s">
        <v>73</v>
      </c>
      <c r="D21" s="16" t="s">
        <v>5</v>
      </c>
      <c r="E21" s="24" t="s">
        <v>134</v>
      </c>
      <c r="F21" s="18">
        <v>273.24</v>
      </c>
      <c r="G21" s="18">
        <v>285.12</v>
      </c>
    </row>
    <row r="22" spans="2:7" ht="21" x14ac:dyDescent="0.25">
      <c r="B22" s="45" t="s">
        <v>10</v>
      </c>
      <c r="C22" s="25"/>
      <c r="D22" s="25"/>
      <c r="E22" s="25"/>
      <c r="F22" s="25"/>
      <c r="G22" s="26"/>
    </row>
    <row r="23" spans="2:7" ht="82.25" customHeight="1" x14ac:dyDescent="0.2">
      <c r="B23" s="43"/>
      <c r="C23" s="15" t="s">
        <v>74</v>
      </c>
      <c r="D23" s="16" t="s">
        <v>5</v>
      </c>
      <c r="E23" s="17" t="s">
        <v>11</v>
      </c>
      <c r="F23" s="18">
        <f>G23/1.22</f>
        <v>229.5</v>
      </c>
      <c r="G23" s="18">
        <v>279.99</v>
      </c>
    </row>
    <row r="24" spans="2:7" ht="82.5" customHeight="1" x14ac:dyDescent="0.2">
      <c r="B24" s="46"/>
      <c r="C24" s="15" t="s">
        <v>135</v>
      </c>
      <c r="D24" s="16" t="s">
        <v>5</v>
      </c>
      <c r="E24" s="17" t="s">
        <v>12</v>
      </c>
      <c r="F24" s="18">
        <f>G24/1.22</f>
        <v>256.39344262295083</v>
      </c>
      <c r="G24" s="18">
        <v>312.8</v>
      </c>
    </row>
    <row r="25" spans="2:7" ht="80.75" customHeight="1" x14ac:dyDescent="0.2">
      <c r="B25" s="47"/>
      <c r="C25" s="15" t="s">
        <v>75</v>
      </c>
      <c r="D25" s="16" t="s">
        <v>5</v>
      </c>
      <c r="E25" s="17" t="s">
        <v>13</v>
      </c>
      <c r="F25" s="18">
        <f>G25/1.22</f>
        <v>316.18852459016392</v>
      </c>
      <c r="G25" s="18">
        <v>385.75</v>
      </c>
    </row>
    <row r="26" spans="2:7" ht="81.5" customHeight="1" x14ac:dyDescent="0.2">
      <c r="B26" s="47"/>
      <c r="C26" s="22" t="s">
        <v>76</v>
      </c>
      <c r="D26" s="23" t="s">
        <v>5</v>
      </c>
      <c r="E26" s="27" t="s">
        <v>14</v>
      </c>
      <c r="F26" s="18">
        <f>G26/1.22</f>
        <v>385.54918032786884</v>
      </c>
      <c r="G26" s="18">
        <v>470.37</v>
      </c>
    </row>
    <row r="27" spans="2:7" ht="21" x14ac:dyDescent="0.25">
      <c r="B27" s="45" t="s">
        <v>15</v>
      </c>
      <c r="C27" s="25"/>
      <c r="D27" s="25"/>
      <c r="E27" s="25"/>
      <c r="F27" s="25"/>
      <c r="G27" s="26"/>
    </row>
    <row r="28" spans="2:7" ht="81.75" customHeight="1" x14ac:dyDescent="0.2">
      <c r="B28" s="47"/>
      <c r="C28" s="15" t="s">
        <v>77</v>
      </c>
      <c r="D28" s="16" t="s">
        <v>5</v>
      </c>
      <c r="E28" s="17" t="s">
        <v>12</v>
      </c>
      <c r="F28" s="18">
        <f>G28/1.22</f>
        <v>286.88524590163934</v>
      </c>
      <c r="G28" s="18">
        <v>350</v>
      </c>
    </row>
    <row r="29" spans="2:7" ht="68.25" customHeight="1" x14ac:dyDescent="0.2">
      <c r="B29" s="47"/>
      <c r="C29" s="15" t="s">
        <v>78</v>
      </c>
      <c r="D29" s="16" t="s">
        <v>5</v>
      </c>
      <c r="E29" s="20" t="s">
        <v>13</v>
      </c>
      <c r="F29" s="18">
        <f>G29/1.22</f>
        <v>319.67213114754099</v>
      </c>
      <c r="G29" s="18">
        <v>390</v>
      </c>
    </row>
    <row r="30" spans="2:7" ht="68.25" customHeight="1" x14ac:dyDescent="0.2">
      <c r="B30" s="47"/>
      <c r="C30" s="15" t="s">
        <v>79</v>
      </c>
      <c r="D30" s="16" t="s">
        <v>5</v>
      </c>
      <c r="E30" s="27" t="s">
        <v>14</v>
      </c>
      <c r="F30" s="18">
        <f>G30/1.22</f>
        <v>408.19672131147541</v>
      </c>
      <c r="G30" s="18">
        <v>498</v>
      </c>
    </row>
    <row r="31" spans="2:7" ht="21" x14ac:dyDescent="0.25">
      <c r="B31" s="48" t="s">
        <v>16</v>
      </c>
      <c r="C31" s="28"/>
      <c r="D31" s="28"/>
      <c r="E31" s="28"/>
      <c r="F31" s="18"/>
      <c r="G31" s="18"/>
    </row>
    <row r="32" spans="2:7" ht="83.25" customHeight="1" x14ac:dyDescent="0.2">
      <c r="B32" s="44"/>
      <c r="C32" s="15" t="s">
        <v>80</v>
      </c>
      <c r="D32" s="16" t="s">
        <v>5</v>
      </c>
      <c r="E32" s="27" t="s">
        <v>17</v>
      </c>
      <c r="F32" s="18">
        <v>516.12</v>
      </c>
      <c r="G32" s="18">
        <v>538.55999999999995</v>
      </c>
    </row>
    <row r="33" spans="2:7" ht="80.25" customHeight="1" x14ac:dyDescent="0.2">
      <c r="B33" s="44"/>
      <c r="C33" s="15" t="s">
        <v>81</v>
      </c>
      <c r="D33" s="16" t="s">
        <v>5</v>
      </c>
      <c r="E33" s="27" t="s">
        <v>18</v>
      </c>
      <c r="F33" s="18">
        <v>671.6</v>
      </c>
      <c r="G33" s="18">
        <v>700.8</v>
      </c>
    </row>
    <row r="34" spans="2:7" ht="21" x14ac:dyDescent="0.2">
      <c r="B34" s="42" t="s">
        <v>19</v>
      </c>
      <c r="C34" s="29"/>
      <c r="D34" s="29"/>
      <c r="E34" s="29"/>
      <c r="F34" s="29"/>
      <c r="G34" s="30"/>
    </row>
    <row r="35" spans="2:7" ht="50.25" customHeight="1" x14ac:dyDescent="0.2">
      <c r="B35" s="44"/>
      <c r="C35" s="15" t="s">
        <v>82</v>
      </c>
      <c r="D35" s="16" t="s">
        <v>5</v>
      </c>
      <c r="E35" s="27" t="s">
        <v>20</v>
      </c>
      <c r="F35" s="18">
        <v>40.25</v>
      </c>
      <c r="G35" s="18">
        <v>42</v>
      </c>
    </row>
    <row r="36" spans="2:7" ht="42.5" customHeight="1" x14ac:dyDescent="0.2">
      <c r="B36" s="49"/>
      <c r="C36" s="15" t="s">
        <v>136</v>
      </c>
      <c r="D36" s="16" t="s">
        <v>5</v>
      </c>
      <c r="E36" s="31" t="s">
        <v>21</v>
      </c>
      <c r="F36" s="18">
        <v>44.85</v>
      </c>
      <c r="G36" s="18">
        <v>46.8</v>
      </c>
    </row>
    <row r="37" spans="2:7" ht="71.25" customHeight="1" x14ac:dyDescent="0.2">
      <c r="B37" s="50"/>
      <c r="C37" s="15" t="s">
        <v>137</v>
      </c>
      <c r="D37" s="16" t="s">
        <v>5</v>
      </c>
      <c r="E37" s="31" t="s">
        <v>22</v>
      </c>
      <c r="F37" s="18">
        <v>25.3</v>
      </c>
      <c r="G37" s="18">
        <v>26.4</v>
      </c>
    </row>
    <row r="38" spans="2:7" ht="71.25" customHeight="1" x14ac:dyDescent="0.2">
      <c r="B38" s="43"/>
      <c r="C38" s="32" t="s">
        <v>23</v>
      </c>
      <c r="D38" s="16" t="s">
        <v>5</v>
      </c>
      <c r="E38" s="27" t="s">
        <v>24</v>
      </c>
      <c r="F38" s="18">
        <v>517.5</v>
      </c>
      <c r="G38" s="18">
        <f>F38*1.2</f>
        <v>621</v>
      </c>
    </row>
    <row r="39" spans="2:7" ht="71.25" customHeight="1" x14ac:dyDescent="0.2">
      <c r="B39" s="51"/>
      <c r="C39" s="32" t="s">
        <v>25</v>
      </c>
      <c r="D39" s="16" t="s">
        <v>5</v>
      </c>
      <c r="E39" s="27" t="s">
        <v>24</v>
      </c>
      <c r="F39" s="18">
        <v>603.75</v>
      </c>
      <c r="G39" s="18">
        <f>F39*1.2</f>
        <v>724.5</v>
      </c>
    </row>
    <row r="40" spans="2:7" ht="71.25" customHeight="1" x14ac:dyDescent="0.2">
      <c r="B40" s="43"/>
      <c r="C40" s="32" t="s">
        <v>26</v>
      </c>
      <c r="D40" s="16" t="s">
        <v>5</v>
      </c>
      <c r="E40" s="27" t="s">
        <v>27</v>
      </c>
      <c r="F40" s="18">
        <v>482.29160000000002</v>
      </c>
      <c r="G40" s="18">
        <v>503.26080000000002</v>
      </c>
    </row>
    <row r="41" spans="2:7" ht="71.25" customHeight="1" x14ac:dyDescent="0.2">
      <c r="B41" s="43"/>
      <c r="C41" s="32" t="s">
        <v>28</v>
      </c>
      <c r="D41" s="16" t="s">
        <v>5</v>
      </c>
      <c r="E41" s="27" t="s">
        <v>27</v>
      </c>
      <c r="F41" s="18">
        <v>533.76866666666672</v>
      </c>
      <c r="G41" s="18">
        <v>556.97600000000011</v>
      </c>
    </row>
    <row r="42" spans="2:7" ht="71.25" customHeight="1" x14ac:dyDescent="0.2">
      <c r="B42" s="43"/>
      <c r="C42" s="32" t="s">
        <v>29</v>
      </c>
      <c r="D42" s="16" t="s">
        <v>5</v>
      </c>
      <c r="E42" s="27" t="s">
        <v>30</v>
      </c>
      <c r="F42" s="18">
        <v>642.85153333333335</v>
      </c>
      <c r="G42" s="18">
        <v>670.80160000000001</v>
      </c>
    </row>
    <row r="43" spans="2:7" ht="71.25" customHeight="1" x14ac:dyDescent="0.2">
      <c r="B43" s="43"/>
      <c r="C43" s="32" t="s">
        <v>31</v>
      </c>
      <c r="D43" s="16" t="s">
        <v>5</v>
      </c>
      <c r="E43" s="27" t="s">
        <v>30</v>
      </c>
      <c r="F43" s="18">
        <v>713.91693333333342</v>
      </c>
      <c r="G43" s="18">
        <v>744.95680000000016</v>
      </c>
    </row>
    <row r="44" spans="2:7" ht="71.25" customHeight="1" x14ac:dyDescent="0.2">
      <c r="B44" s="43"/>
      <c r="C44" s="32" t="s">
        <v>32</v>
      </c>
      <c r="D44" s="16" t="s">
        <v>5</v>
      </c>
      <c r="E44" s="27" t="s">
        <v>30</v>
      </c>
      <c r="F44" s="18">
        <v>746.39600000000007</v>
      </c>
      <c r="G44" s="18">
        <v>778.84800000000007</v>
      </c>
    </row>
    <row r="45" spans="2:7" ht="61.5" customHeight="1" x14ac:dyDescent="0.2">
      <c r="B45" s="44"/>
      <c r="C45" s="15" t="s">
        <v>84</v>
      </c>
      <c r="D45" s="16" t="s">
        <v>5</v>
      </c>
      <c r="E45" s="27" t="s">
        <v>33</v>
      </c>
      <c r="F45" s="18">
        <f>G45/1.22</f>
        <v>270.88524590163934</v>
      </c>
      <c r="G45" s="18">
        <v>330.48</v>
      </c>
    </row>
    <row r="46" spans="2:7" ht="64.5" customHeight="1" x14ac:dyDescent="0.2">
      <c r="B46" s="44"/>
      <c r="C46" s="15" t="s">
        <v>85</v>
      </c>
      <c r="D46" s="16" t="s">
        <v>5</v>
      </c>
      <c r="E46" s="27" t="s">
        <v>33</v>
      </c>
      <c r="F46" s="18">
        <f t="shared" ref="F46:F58" si="1">G46/1.22</f>
        <v>274.77868852459017</v>
      </c>
      <c r="G46" s="18">
        <v>335.23</v>
      </c>
    </row>
    <row r="47" spans="2:7" ht="70.5" customHeight="1" x14ac:dyDescent="0.2">
      <c r="B47" s="44"/>
      <c r="C47" s="15" t="s">
        <v>86</v>
      </c>
      <c r="D47" s="16" t="s">
        <v>5</v>
      </c>
      <c r="E47" s="27" t="s">
        <v>33</v>
      </c>
      <c r="F47" s="18">
        <f t="shared" si="1"/>
        <v>277.04918032786884</v>
      </c>
      <c r="G47" s="18">
        <v>338</v>
      </c>
    </row>
    <row r="48" spans="2:7" ht="69" customHeight="1" x14ac:dyDescent="0.2">
      <c r="B48" s="44"/>
      <c r="C48" s="15" t="s">
        <v>87</v>
      </c>
      <c r="D48" s="16" t="s">
        <v>5</v>
      </c>
      <c r="E48" s="27" t="s">
        <v>34</v>
      </c>
      <c r="F48" s="18">
        <f t="shared" si="1"/>
        <v>340.1639344262295</v>
      </c>
      <c r="G48" s="18">
        <v>415</v>
      </c>
    </row>
    <row r="49" spans="1:9" ht="81.75" customHeight="1" x14ac:dyDescent="0.2">
      <c r="B49" s="44"/>
      <c r="C49" s="15" t="s">
        <v>88</v>
      </c>
      <c r="D49" s="16" t="s">
        <v>5</v>
      </c>
      <c r="E49" s="27" t="s">
        <v>34</v>
      </c>
      <c r="F49" s="18">
        <f t="shared" si="1"/>
        <v>348.36065573770492</v>
      </c>
      <c r="G49" s="18">
        <v>425</v>
      </c>
    </row>
    <row r="50" spans="1:9" ht="65.25" customHeight="1" x14ac:dyDescent="0.2">
      <c r="B50" s="44"/>
      <c r="C50" s="15" t="s">
        <v>83</v>
      </c>
      <c r="D50" s="16" t="s">
        <v>5</v>
      </c>
      <c r="E50" s="27" t="s">
        <v>34</v>
      </c>
      <c r="F50" s="18">
        <f t="shared" si="1"/>
        <v>352.45901639344265</v>
      </c>
      <c r="G50" s="18">
        <v>430</v>
      </c>
    </row>
    <row r="51" spans="1:9" ht="44.25" customHeight="1" x14ac:dyDescent="0.2">
      <c r="A51" s="4"/>
      <c r="B51" s="49"/>
      <c r="C51" s="15" t="s">
        <v>89</v>
      </c>
      <c r="D51" s="16" t="s">
        <v>5</v>
      </c>
      <c r="E51" s="31" t="s">
        <v>35</v>
      </c>
      <c r="F51" s="18">
        <f t="shared" si="1"/>
        <v>447.10655737704923</v>
      </c>
      <c r="G51" s="18">
        <v>545.47</v>
      </c>
    </row>
    <row r="52" spans="1:9" ht="57.75" customHeight="1" x14ac:dyDescent="0.2">
      <c r="A52" s="4"/>
      <c r="B52" s="50"/>
      <c r="C52" s="33" t="s">
        <v>90</v>
      </c>
      <c r="D52" s="16" t="s">
        <v>5</v>
      </c>
      <c r="E52" s="34" t="s">
        <v>27</v>
      </c>
      <c r="F52" s="18">
        <f t="shared" si="1"/>
        <v>463.52459016393442</v>
      </c>
      <c r="G52" s="18">
        <v>565.5</v>
      </c>
    </row>
    <row r="53" spans="1:9" ht="21" x14ac:dyDescent="0.25">
      <c r="B53" s="48" t="s">
        <v>36</v>
      </c>
      <c r="C53" s="28"/>
      <c r="D53" s="28"/>
      <c r="E53" s="28"/>
      <c r="F53" s="18"/>
      <c r="G53" s="18"/>
    </row>
    <row r="54" spans="1:9" ht="79.25" customHeight="1" x14ac:dyDescent="0.2">
      <c r="B54" s="49"/>
      <c r="C54" s="15" t="s">
        <v>91</v>
      </c>
      <c r="D54" s="16" t="s">
        <v>5</v>
      </c>
      <c r="E54" s="31" t="s">
        <v>37</v>
      </c>
      <c r="F54" s="18">
        <f t="shared" si="1"/>
        <v>236.88524590163934</v>
      </c>
      <c r="G54" s="18">
        <v>289</v>
      </c>
    </row>
    <row r="55" spans="1:9" ht="69.75" customHeight="1" x14ac:dyDescent="0.2">
      <c r="B55" s="43"/>
      <c r="C55" s="19" t="s">
        <v>92</v>
      </c>
      <c r="D55" s="16" t="s">
        <v>5</v>
      </c>
      <c r="E55" s="17" t="s">
        <v>38</v>
      </c>
      <c r="F55" s="18">
        <f t="shared" si="1"/>
        <v>236.88524590163934</v>
      </c>
      <c r="G55" s="18">
        <v>289</v>
      </c>
    </row>
    <row r="56" spans="1:9" ht="21" x14ac:dyDescent="0.25">
      <c r="B56" s="45" t="s">
        <v>39</v>
      </c>
      <c r="C56" s="25"/>
      <c r="D56" s="25"/>
      <c r="E56" s="25"/>
      <c r="F56" s="25"/>
      <c r="G56" s="26"/>
    </row>
    <row r="57" spans="1:9" ht="105" customHeight="1" x14ac:dyDescent="0.2">
      <c r="B57" s="52"/>
      <c r="C57" s="35" t="s">
        <v>40</v>
      </c>
      <c r="D57" s="23" t="s">
        <v>5</v>
      </c>
      <c r="E57" s="24" t="s">
        <v>93</v>
      </c>
      <c r="F57" s="18">
        <f t="shared" si="1"/>
        <v>684.42622950819668</v>
      </c>
      <c r="G57" s="18">
        <v>835</v>
      </c>
      <c r="I57" s="6"/>
    </row>
    <row r="58" spans="1:9" ht="80.25" customHeight="1" x14ac:dyDescent="0.2">
      <c r="B58" s="49"/>
      <c r="C58" s="32" t="s">
        <v>41</v>
      </c>
      <c r="D58" s="16" t="s">
        <v>5</v>
      </c>
      <c r="E58" s="36" t="s">
        <v>94</v>
      </c>
      <c r="F58" s="18">
        <f t="shared" si="1"/>
        <v>696.06557377049182</v>
      </c>
      <c r="G58" s="18">
        <v>849.2</v>
      </c>
    </row>
    <row r="59" spans="1:9" ht="21" x14ac:dyDescent="0.25">
      <c r="B59" s="45" t="s">
        <v>42</v>
      </c>
      <c r="C59" s="25"/>
      <c r="D59" s="25"/>
      <c r="E59" s="25"/>
      <c r="F59" s="25"/>
      <c r="G59" s="26"/>
    </row>
    <row r="60" spans="1:9" ht="91.5" customHeight="1" x14ac:dyDescent="0.2">
      <c r="B60" s="44"/>
      <c r="C60" s="15" t="s">
        <v>95</v>
      </c>
      <c r="D60" s="16" t="s">
        <v>5</v>
      </c>
      <c r="E60" s="27"/>
      <c r="F60" s="18">
        <v>314.98500000000001</v>
      </c>
      <c r="G60" s="18">
        <v>328.68</v>
      </c>
    </row>
    <row r="61" spans="1:9" ht="108.75" customHeight="1" x14ac:dyDescent="0.2">
      <c r="B61" s="44"/>
      <c r="C61" s="15" t="s">
        <v>96</v>
      </c>
      <c r="D61" s="16" t="s">
        <v>5</v>
      </c>
      <c r="E61" s="27" t="s">
        <v>43</v>
      </c>
      <c r="F61" s="18">
        <v>552</v>
      </c>
      <c r="G61" s="18">
        <v>576</v>
      </c>
    </row>
    <row r="62" spans="1:9" ht="21" x14ac:dyDescent="0.2">
      <c r="B62" s="42" t="s">
        <v>44</v>
      </c>
      <c r="C62" s="29"/>
      <c r="D62" s="29"/>
      <c r="E62" s="29"/>
      <c r="F62" s="29"/>
      <c r="G62" s="30"/>
    </row>
    <row r="63" spans="1:9" ht="91.5" customHeight="1" x14ac:dyDescent="0.2">
      <c r="B63" s="52"/>
      <c r="C63" s="15" t="s">
        <v>97</v>
      </c>
      <c r="D63" s="16" t="s">
        <v>5</v>
      </c>
      <c r="E63" s="27" t="s">
        <v>45</v>
      </c>
      <c r="F63" s="18">
        <v>2622</v>
      </c>
      <c r="G63" s="18">
        <v>2736</v>
      </c>
    </row>
    <row r="64" spans="1:9" ht="110.25" customHeight="1" x14ac:dyDescent="0.2">
      <c r="B64" s="44"/>
      <c r="C64" s="15" t="s">
        <v>98</v>
      </c>
      <c r="D64" s="16" t="s">
        <v>5</v>
      </c>
      <c r="E64" s="27" t="s">
        <v>45</v>
      </c>
      <c r="F64" s="18">
        <v>2622</v>
      </c>
      <c r="G64" s="18">
        <v>2736</v>
      </c>
    </row>
    <row r="65" spans="2:7" ht="97.5" customHeight="1" x14ac:dyDescent="0.2">
      <c r="B65" s="44"/>
      <c r="C65" s="15" t="s">
        <v>99</v>
      </c>
      <c r="D65" s="16" t="s">
        <v>5</v>
      </c>
      <c r="E65" s="24" t="s">
        <v>45</v>
      </c>
      <c r="F65" s="18">
        <v>2622</v>
      </c>
      <c r="G65" s="18">
        <v>2736</v>
      </c>
    </row>
    <row r="66" spans="2:7" ht="21" x14ac:dyDescent="0.2">
      <c r="B66" s="42" t="s">
        <v>46</v>
      </c>
      <c r="C66" s="29"/>
      <c r="D66" s="29"/>
      <c r="E66" s="29"/>
      <c r="F66" s="29"/>
      <c r="G66" s="30"/>
    </row>
    <row r="67" spans="2:7" ht="21" x14ac:dyDescent="0.2">
      <c r="B67" s="42" t="s">
        <v>47</v>
      </c>
      <c r="C67" s="29"/>
      <c r="D67" s="29"/>
      <c r="E67" s="29"/>
      <c r="F67" s="29"/>
      <c r="G67" s="30"/>
    </row>
    <row r="68" spans="2:7" ht="93" customHeight="1" x14ac:dyDescent="0.2">
      <c r="B68" s="44"/>
      <c r="C68" s="15" t="s">
        <v>141</v>
      </c>
      <c r="D68" s="16" t="s">
        <v>5</v>
      </c>
      <c r="E68" s="27" t="s">
        <v>48</v>
      </c>
      <c r="F68" s="18">
        <f t="shared" ref="F68:F73" si="2">G68/1.22</f>
        <v>6651.7377049180332</v>
      </c>
      <c r="G68" s="18">
        <v>8115.12</v>
      </c>
    </row>
    <row r="69" spans="2:7" ht="69" customHeight="1" x14ac:dyDescent="0.2">
      <c r="B69" s="53"/>
      <c r="C69" s="15" t="s">
        <v>100</v>
      </c>
      <c r="D69" s="16" t="s">
        <v>5</v>
      </c>
      <c r="E69" s="27" t="s">
        <v>48</v>
      </c>
      <c r="F69" s="18">
        <f t="shared" si="2"/>
        <v>5901.6393442622948</v>
      </c>
      <c r="G69" s="18">
        <v>7200</v>
      </c>
    </row>
    <row r="70" spans="2:7" ht="39" customHeight="1" x14ac:dyDescent="0.2">
      <c r="B70" s="44"/>
      <c r="C70" s="15" t="s">
        <v>103</v>
      </c>
      <c r="D70" s="16" t="s">
        <v>49</v>
      </c>
      <c r="E70" s="27"/>
      <c r="F70" s="18">
        <f t="shared" si="2"/>
        <v>29.606557377049178</v>
      </c>
      <c r="G70" s="18">
        <v>36.119999999999997</v>
      </c>
    </row>
    <row r="71" spans="2:7" ht="45" customHeight="1" x14ac:dyDescent="0.2">
      <c r="B71" s="44"/>
      <c r="C71" s="15" t="s">
        <v>140</v>
      </c>
      <c r="D71" s="16" t="s">
        <v>49</v>
      </c>
      <c r="E71" s="27"/>
      <c r="F71" s="18">
        <f t="shared" si="2"/>
        <v>27.237704918032787</v>
      </c>
      <c r="G71" s="18">
        <v>33.229999999999997</v>
      </c>
    </row>
    <row r="72" spans="2:7" ht="44.25" customHeight="1" x14ac:dyDescent="0.2">
      <c r="B72" s="44"/>
      <c r="C72" s="32" t="s">
        <v>101</v>
      </c>
      <c r="D72" s="16" t="s">
        <v>49</v>
      </c>
      <c r="E72" s="27"/>
      <c r="F72" s="18">
        <f t="shared" si="2"/>
        <v>32.07377049180328</v>
      </c>
      <c r="G72" s="18">
        <v>39.130000000000003</v>
      </c>
    </row>
    <row r="73" spans="2:7" ht="53.25" customHeight="1" x14ac:dyDescent="0.2">
      <c r="B73" s="44"/>
      <c r="C73" s="32" t="s">
        <v>102</v>
      </c>
      <c r="D73" s="16" t="s">
        <v>49</v>
      </c>
      <c r="E73" s="27"/>
      <c r="F73" s="18">
        <f t="shared" si="2"/>
        <v>29.622950819672131</v>
      </c>
      <c r="G73" s="18">
        <v>36.14</v>
      </c>
    </row>
    <row r="74" spans="2:7" ht="15" customHeight="1" x14ac:dyDescent="0.25">
      <c r="B74" s="54" t="s">
        <v>50</v>
      </c>
      <c r="C74" s="25"/>
      <c r="D74" s="25"/>
      <c r="E74" s="25"/>
      <c r="F74" s="25"/>
      <c r="G74" s="26"/>
    </row>
    <row r="75" spans="2:7" ht="63.75" customHeight="1" x14ac:dyDescent="0.2">
      <c r="B75" s="44"/>
      <c r="C75" s="15" t="s">
        <v>104</v>
      </c>
      <c r="D75" s="16" t="s">
        <v>5</v>
      </c>
      <c r="E75" s="27"/>
      <c r="F75" s="18">
        <v>74.635000000000005</v>
      </c>
      <c r="G75" s="18">
        <v>77.88000000000001</v>
      </c>
    </row>
    <row r="76" spans="2:7" ht="65" customHeight="1" x14ac:dyDescent="0.2">
      <c r="B76" s="44"/>
      <c r="C76" s="15" t="s">
        <v>105</v>
      </c>
      <c r="D76" s="16" t="s">
        <v>5</v>
      </c>
      <c r="E76" s="27"/>
      <c r="F76" s="18">
        <v>79.695000000000007</v>
      </c>
      <c r="G76" s="18">
        <v>83.160000000000011</v>
      </c>
    </row>
    <row r="77" spans="2:7" ht="15" customHeight="1" x14ac:dyDescent="0.2">
      <c r="B77" s="55" t="s">
        <v>51</v>
      </c>
      <c r="C77" s="29"/>
      <c r="D77" s="29"/>
      <c r="E77" s="29"/>
      <c r="F77" s="29"/>
      <c r="G77" s="30"/>
    </row>
    <row r="78" spans="2:7" ht="85.5" customHeight="1" x14ac:dyDescent="0.2">
      <c r="B78" s="44"/>
      <c r="C78" s="22" t="s">
        <v>106</v>
      </c>
      <c r="D78" s="23" t="s">
        <v>5</v>
      </c>
      <c r="E78" s="27"/>
      <c r="F78" s="18">
        <v>73.37</v>
      </c>
      <c r="G78" s="18">
        <v>76.56</v>
      </c>
    </row>
    <row r="79" spans="2:7" ht="109.5" customHeight="1" x14ac:dyDescent="0.2">
      <c r="B79" s="44"/>
      <c r="C79" s="15" t="s">
        <v>107</v>
      </c>
      <c r="D79" s="16" t="s">
        <v>5</v>
      </c>
      <c r="E79" s="27"/>
      <c r="F79" s="18">
        <v>75.900000000000006</v>
      </c>
      <c r="G79" s="18">
        <v>79.2</v>
      </c>
    </row>
    <row r="80" spans="2:7" ht="95.25" customHeight="1" x14ac:dyDescent="0.2">
      <c r="B80" s="56"/>
      <c r="C80" s="15" t="s">
        <v>108</v>
      </c>
      <c r="D80" s="16" t="s">
        <v>5</v>
      </c>
      <c r="E80" s="27"/>
      <c r="F80" s="18">
        <v>71.3</v>
      </c>
      <c r="G80" s="18">
        <v>74.399999999999991</v>
      </c>
    </row>
    <row r="81" spans="2:7" ht="99.75" customHeight="1" x14ac:dyDescent="0.2">
      <c r="B81" s="56"/>
      <c r="C81" s="15" t="s">
        <v>109</v>
      </c>
      <c r="D81" s="16" t="s">
        <v>5</v>
      </c>
      <c r="E81" s="27"/>
      <c r="F81" s="18">
        <v>113.85</v>
      </c>
      <c r="G81" s="18">
        <v>118.8</v>
      </c>
    </row>
    <row r="82" spans="2:7" ht="21" x14ac:dyDescent="0.25">
      <c r="B82" s="45" t="s">
        <v>52</v>
      </c>
      <c r="C82" s="25"/>
      <c r="D82" s="25"/>
      <c r="E82" s="25"/>
      <c r="F82" s="25"/>
      <c r="G82" s="26"/>
    </row>
    <row r="83" spans="2:7" ht="61.5" customHeight="1" x14ac:dyDescent="0.2">
      <c r="B83" s="44"/>
      <c r="C83" s="15" t="s">
        <v>110</v>
      </c>
      <c r="D83" s="16" t="s">
        <v>49</v>
      </c>
      <c r="E83" s="27"/>
      <c r="F83" s="18">
        <f t="shared" ref="F83:F85" si="3">G83/1.22</f>
        <v>980.70491803278696</v>
      </c>
      <c r="G83" s="18">
        <v>1196.46</v>
      </c>
    </row>
    <row r="84" spans="2:7" ht="62.25" customHeight="1" x14ac:dyDescent="0.2">
      <c r="B84" s="44"/>
      <c r="C84" s="15" t="s">
        <v>112</v>
      </c>
      <c r="D84" s="16" t="s">
        <v>49</v>
      </c>
      <c r="E84" s="27"/>
      <c r="F84" s="18">
        <f t="shared" si="3"/>
        <v>1049.1803278688524</v>
      </c>
      <c r="G84" s="18">
        <v>1280</v>
      </c>
    </row>
    <row r="85" spans="2:7" ht="62.25" customHeight="1" x14ac:dyDescent="0.2">
      <c r="B85" s="44"/>
      <c r="C85" s="15" t="s">
        <v>111</v>
      </c>
      <c r="D85" s="16" t="s">
        <v>49</v>
      </c>
      <c r="E85" s="27"/>
      <c r="F85" s="18">
        <f t="shared" si="3"/>
        <v>1672.1311475409836</v>
      </c>
      <c r="G85" s="18">
        <v>2040</v>
      </c>
    </row>
    <row r="86" spans="2:7" ht="21" x14ac:dyDescent="0.25">
      <c r="B86" s="45" t="s">
        <v>53</v>
      </c>
      <c r="C86" s="25"/>
      <c r="D86" s="25"/>
      <c r="E86" s="25"/>
      <c r="F86" s="18"/>
      <c r="G86" s="18"/>
    </row>
    <row r="87" spans="2:7" ht="42.75" customHeight="1" x14ac:dyDescent="0.2">
      <c r="B87" s="44"/>
      <c r="C87" s="15" t="s">
        <v>138</v>
      </c>
      <c r="D87" s="37" t="s">
        <v>49</v>
      </c>
      <c r="E87" s="27"/>
      <c r="F87" s="18">
        <v>18.975000000000001</v>
      </c>
      <c r="G87" s="18">
        <v>19.8</v>
      </c>
    </row>
    <row r="88" spans="2:7" ht="47.25" customHeight="1" x14ac:dyDescent="0.2">
      <c r="B88" s="53"/>
      <c r="C88" s="15" t="s">
        <v>139</v>
      </c>
      <c r="D88" s="37" t="s">
        <v>49</v>
      </c>
      <c r="E88" s="27"/>
      <c r="F88" s="18">
        <v>22.77</v>
      </c>
      <c r="G88" s="18">
        <v>23.76</v>
      </c>
    </row>
    <row r="89" spans="2:7" ht="21" x14ac:dyDescent="0.2">
      <c r="B89" s="42" t="s">
        <v>54</v>
      </c>
      <c r="C89" s="29"/>
      <c r="D89" s="29"/>
      <c r="E89" s="29"/>
      <c r="F89" s="29"/>
      <c r="G89" s="30"/>
    </row>
    <row r="90" spans="2:7" ht="64.5" customHeight="1" x14ac:dyDescent="0.2">
      <c r="B90" s="49"/>
      <c r="C90" s="15" t="s">
        <v>113</v>
      </c>
      <c r="D90" s="16" t="s">
        <v>5</v>
      </c>
      <c r="E90" s="31"/>
      <c r="F90" s="18">
        <v>526.24</v>
      </c>
      <c r="G90" s="18">
        <v>549.12</v>
      </c>
    </row>
    <row r="91" spans="2:7" ht="71.25" customHeight="1" x14ac:dyDescent="0.2">
      <c r="B91" s="49"/>
      <c r="C91" s="32" t="s">
        <v>114</v>
      </c>
      <c r="D91" s="16" t="s">
        <v>5</v>
      </c>
      <c r="E91" s="31"/>
      <c r="F91" s="18">
        <v>275.77</v>
      </c>
      <c r="G91" s="18">
        <v>287.76</v>
      </c>
    </row>
    <row r="92" spans="2:7" ht="64.5" customHeight="1" x14ac:dyDescent="0.2">
      <c r="B92" s="49"/>
      <c r="C92" s="32" t="s">
        <v>115</v>
      </c>
      <c r="D92" s="16" t="s">
        <v>5</v>
      </c>
      <c r="E92" s="31"/>
      <c r="F92" s="18">
        <v>275.77</v>
      </c>
      <c r="G92" s="18">
        <v>287.76</v>
      </c>
    </row>
    <row r="93" spans="2:7" ht="69.75" customHeight="1" x14ac:dyDescent="0.2">
      <c r="B93" s="49"/>
      <c r="C93" s="32" t="s">
        <v>116</v>
      </c>
      <c r="D93" s="16" t="s">
        <v>5</v>
      </c>
      <c r="E93" s="31"/>
      <c r="F93" s="18">
        <v>275.77</v>
      </c>
      <c r="G93" s="18">
        <v>287.76</v>
      </c>
    </row>
    <row r="94" spans="2:7" ht="73.5" customHeight="1" x14ac:dyDescent="0.2">
      <c r="B94" s="49"/>
      <c r="C94" s="32" t="s">
        <v>117</v>
      </c>
      <c r="D94" s="16" t="s">
        <v>5</v>
      </c>
      <c r="E94" s="31"/>
      <c r="F94" s="18">
        <v>328.9</v>
      </c>
      <c r="G94" s="18">
        <v>343.2</v>
      </c>
    </row>
    <row r="95" spans="2:7" ht="57" customHeight="1" x14ac:dyDescent="0.2">
      <c r="B95" s="43"/>
      <c r="C95" s="32" t="s">
        <v>118</v>
      </c>
      <c r="D95" s="16" t="s">
        <v>5</v>
      </c>
      <c r="E95" s="31"/>
      <c r="F95" s="18">
        <v>522.1</v>
      </c>
      <c r="G95" s="18">
        <v>544.79999999999995</v>
      </c>
    </row>
    <row r="96" spans="2:7" ht="61.5" customHeight="1" x14ac:dyDescent="0.2">
      <c r="B96" s="49"/>
      <c r="C96" s="32" t="s">
        <v>119</v>
      </c>
      <c r="D96" s="16" t="s">
        <v>5</v>
      </c>
      <c r="E96" s="31"/>
      <c r="F96" s="18">
        <v>522.1</v>
      </c>
      <c r="G96" s="18">
        <v>544.79999999999995</v>
      </c>
    </row>
    <row r="97" spans="1:7" ht="75" customHeight="1" x14ac:dyDescent="0.2">
      <c r="B97" s="49"/>
      <c r="C97" s="32" t="s">
        <v>120</v>
      </c>
      <c r="D97" s="16" t="s">
        <v>5</v>
      </c>
      <c r="E97" s="31"/>
      <c r="F97" s="18">
        <v>522.1</v>
      </c>
      <c r="G97" s="18">
        <v>544.79999999999995</v>
      </c>
    </row>
    <row r="98" spans="1:7" ht="63" customHeight="1" x14ac:dyDescent="0.2">
      <c r="B98" s="49"/>
      <c r="C98" s="32" t="s">
        <v>121</v>
      </c>
      <c r="D98" s="16" t="s">
        <v>5</v>
      </c>
      <c r="E98" s="31"/>
      <c r="F98" s="18">
        <v>522.1</v>
      </c>
      <c r="G98" s="18">
        <v>544.79999999999995</v>
      </c>
    </row>
    <row r="99" spans="1:7" ht="69.75" customHeight="1" x14ac:dyDescent="0.2">
      <c r="B99" s="49"/>
      <c r="C99" s="32" t="s">
        <v>122</v>
      </c>
      <c r="D99" s="16" t="s">
        <v>5</v>
      </c>
      <c r="E99" s="31"/>
      <c r="F99" s="18">
        <v>522.1</v>
      </c>
      <c r="G99" s="18">
        <v>544.79999999999995</v>
      </c>
    </row>
    <row r="100" spans="1:7" ht="67.5" customHeight="1" x14ac:dyDescent="0.2">
      <c r="B100" s="43"/>
      <c r="C100" s="32" t="s">
        <v>123</v>
      </c>
      <c r="D100" s="16" t="s">
        <v>5</v>
      </c>
      <c r="E100" s="31"/>
      <c r="F100" s="18">
        <v>895.62000000000012</v>
      </c>
      <c r="G100" s="18">
        <v>934.56000000000006</v>
      </c>
    </row>
    <row r="101" spans="1:7" ht="66" customHeight="1" x14ac:dyDescent="0.2">
      <c r="B101" s="44"/>
      <c r="C101" s="15" t="s">
        <v>124</v>
      </c>
      <c r="D101" s="16" t="s">
        <v>5</v>
      </c>
      <c r="E101" s="27"/>
      <c r="F101" s="18">
        <v>632.5</v>
      </c>
      <c r="G101" s="18">
        <v>660</v>
      </c>
    </row>
    <row r="102" spans="1:7" ht="54" customHeight="1" x14ac:dyDescent="0.2">
      <c r="B102" s="44"/>
      <c r="C102" s="32" t="s">
        <v>125</v>
      </c>
      <c r="D102" s="16" t="s">
        <v>5</v>
      </c>
      <c r="E102" s="27"/>
      <c r="F102" s="18">
        <v>632.5</v>
      </c>
      <c r="G102" s="18">
        <v>660</v>
      </c>
    </row>
    <row r="103" spans="1:7" ht="58.5" customHeight="1" x14ac:dyDescent="0.2">
      <c r="B103" s="44"/>
      <c r="C103" s="32" t="s">
        <v>126</v>
      </c>
      <c r="D103" s="16" t="s">
        <v>5</v>
      </c>
      <c r="E103" s="27"/>
      <c r="F103" s="18">
        <v>632.5</v>
      </c>
      <c r="G103" s="18">
        <v>660</v>
      </c>
    </row>
    <row r="104" spans="1:7" ht="68.25" customHeight="1" x14ac:dyDescent="0.2">
      <c r="B104" s="44"/>
      <c r="C104" s="15" t="s">
        <v>127</v>
      </c>
      <c r="D104" s="16" t="s">
        <v>5</v>
      </c>
      <c r="E104" s="27"/>
      <c r="F104" s="18">
        <v>632.5</v>
      </c>
      <c r="G104" s="18">
        <v>660</v>
      </c>
    </row>
    <row r="105" spans="1:7" ht="82.5" customHeight="1" x14ac:dyDescent="0.2">
      <c r="A105" s="5"/>
      <c r="B105" s="49"/>
      <c r="C105" s="32" t="s">
        <v>128</v>
      </c>
      <c r="D105" s="16" t="s">
        <v>5</v>
      </c>
      <c r="E105" s="31"/>
      <c r="F105" s="18">
        <v>632.5</v>
      </c>
      <c r="G105" s="18">
        <f t="shared" ref="G105" si="4">F105*1.2</f>
        <v>759</v>
      </c>
    </row>
    <row r="106" spans="1:7" ht="21" x14ac:dyDescent="0.2">
      <c r="B106" s="13" t="s">
        <v>55</v>
      </c>
      <c r="C106" s="13"/>
      <c r="D106" s="13"/>
      <c r="E106" s="13"/>
      <c r="F106" s="13"/>
      <c r="G106" s="13"/>
    </row>
    <row r="107" spans="1:7" ht="45.5" customHeight="1" x14ac:dyDescent="0.2">
      <c r="B107" s="57" t="s">
        <v>0</v>
      </c>
      <c r="C107" s="38" t="s">
        <v>1</v>
      </c>
      <c r="D107" s="38" t="s">
        <v>2</v>
      </c>
      <c r="E107" s="38" t="s">
        <v>3</v>
      </c>
      <c r="F107" s="18" t="s">
        <v>62</v>
      </c>
      <c r="G107" s="18" t="s">
        <v>61</v>
      </c>
    </row>
    <row r="108" spans="1:7" ht="19" x14ac:dyDescent="0.2">
      <c r="B108" s="58" t="s">
        <v>56</v>
      </c>
      <c r="C108" s="14"/>
      <c r="D108" s="14"/>
      <c r="E108" s="14"/>
      <c r="F108" s="14"/>
      <c r="G108" s="14"/>
    </row>
    <row r="109" spans="1:7" ht="77" customHeight="1" x14ac:dyDescent="0.2">
      <c r="B109" s="43"/>
      <c r="C109" s="15" t="s">
        <v>129</v>
      </c>
      <c r="D109" s="16" t="s">
        <v>57</v>
      </c>
      <c r="E109" s="39" t="s">
        <v>58</v>
      </c>
      <c r="F109" s="18">
        <v>115.92</v>
      </c>
      <c r="G109" s="18">
        <f>F109*1.2</f>
        <v>139.10399999999998</v>
      </c>
    </row>
    <row r="110" spans="1:7" ht="77" customHeight="1" x14ac:dyDescent="0.2">
      <c r="B110" s="49"/>
      <c r="C110" s="15" t="s">
        <v>130</v>
      </c>
      <c r="D110" s="16" t="s">
        <v>57</v>
      </c>
      <c r="E110" s="39" t="s">
        <v>59</v>
      </c>
      <c r="F110" s="18">
        <v>126.5</v>
      </c>
      <c r="G110" s="18">
        <f t="shared" ref="G110:G111" si="5">F110*1.2</f>
        <v>151.79999999999998</v>
      </c>
    </row>
    <row r="111" spans="1:7" ht="77" customHeight="1" x14ac:dyDescent="0.2">
      <c r="B111" s="49"/>
      <c r="C111" s="15" t="s">
        <v>131</v>
      </c>
      <c r="D111" s="16" t="s">
        <v>57</v>
      </c>
      <c r="E111" s="39" t="s">
        <v>60</v>
      </c>
      <c r="F111" s="18">
        <v>134.55000000000001</v>
      </c>
      <c r="G111" s="18">
        <f t="shared" si="5"/>
        <v>161.46</v>
      </c>
    </row>
    <row r="113" spans="2:7" x14ac:dyDescent="0.2">
      <c r="B113" s="59" t="s">
        <v>144</v>
      </c>
      <c r="C113" s="59"/>
      <c r="D113" s="59"/>
      <c r="E113" s="59"/>
      <c r="F113" s="59"/>
      <c r="G113" s="59"/>
    </row>
    <row r="114" spans="2:7" x14ac:dyDescent="0.2">
      <c r="B114" s="59"/>
      <c r="C114" s="59"/>
      <c r="D114" s="59"/>
      <c r="E114" s="59"/>
      <c r="F114" s="59"/>
      <c r="G114" s="59"/>
    </row>
  </sheetData>
  <mergeCells count="1">
    <mergeCell ref="B113:G114"/>
  </mergeCells>
  <conditionalFormatting sqref="H6:H10">
    <cfRule type="colorScale" priority="3">
      <colorScale>
        <cfvo type="num" val="1"/>
        <cfvo type="num" val="1"/>
        <color theme="9"/>
        <color rgb="FFFF0000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495300</xdr:colOff>
                <xdr:row>34</xdr:row>
                <xdr:rowOff>63500</xdr:rowOff>
              </from>
              <to>
                <xdr:col>1</xdr:col>
                <xdr:colOff>1130300</xdr:colOff>
                <xdr:row>35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30" r:id="rId6">
          <objectPr defaultSize="0" autoPict="0" r:id="rId7">
            <anchor moveWithCells="1" sizeWithCells="1">
              <from>
                <xdr:col>1</xdr:col>
                <xdr:colOff>177800</xdr:colOff>
                <xdr:row>29</xdr:row>
                <xdr:rowOff>63500</xdr:rowOff>
              </from>
              <to>
                <xdr:col>1</xdr:col>
                <xdr:colOff>800100</xdr:colOff>
                <xdr:row>29</xdr:row>
                <xdr:rowOff>596900</xdr:rowOff>
              </to>
            </anchor>
          </objectPr>
        </oleObject>
      </mc:Choice>
      <mc:Fallback>
        <oleObject progId="PBrush" shapeId="10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Ilyin</dc:creator>
  <cp:lastModifiedBy>Microsoft Office User</cp:lastModifiedBy>
  <dcterms:created xsi:type="dcterms:W3CDTF">2026-01-27T08:27:12Z</dcterms:created>
  <dcterms:modified xsi:type="dcterms:W3CDTF">2026-04-23T07:29:12Z</dcterms:modified>
</cp:coreProperties>
</file>